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AC\"/>
    </mc:Choice>
  </mc:AlternateContent>
  <xr:revisionPtr revIDLastSave="0" documentId="13_ncr:1_{0B251B71-51F9-4195-B333-5F4B5B784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Print_Area" localSheetId="0">'2023'!$A$1:$N$72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67" i="1"/>
  <c r="B66" i="1"/>
  <c r="B65" i="1"/>
  <c r="N63" i="1"/>
  <c r="M63" i="1"/>
  <c r="L63" i="1"/>
  <c r="K63" i="1"/>
  <c r="J63" i="1"/>
  <c r="I63" i="1"/>
  <c r="H63" i="1"/>
  <c r="G63" i="1"/>
  <c r="F63" i="1"/>
  <c r="E63" i="1"/>
  <c r="D63" i="1"/>
  <c r="C63" i="1"/>
  <c r="N68" i="1"/>
  <c r="M68" i="1"/>
  <c r="L68" i="1"/>
  <c r="K68" i="1"/>
  <c r="J68" i="1"/>
  <c r="I68" i="1"/>
  <c r="H68" i="1"/>
  <c r="G68" i="1"/>
  <c r="F68" i="1"/>
  <c r="E68" i="1"/>
  <c r="D68" i="1"/>
  <c r="C68" i="1"/>
  <c r="B56" i="1"/>
  <c r="B54" i="1"/>
  <c r="B38" i="1"/>
  <c r="B35" i="1"/>
  <c r="B32" i="1"/>
  <c r="B31" i="1"/>
  <c r="B30" i="1"/>
  <c r="B29" i="1"/>
  <c r="D52" i="1"/>
  <c r="E52" i="1"/>
  <c r="F52" i="1"/>
  <c r="G52" i="1"/>
  <c r="H52" i="1"/>
  <c r="I52" i="1"/>
  <c r="J52" i="1"/>
  <c r="K52" i="1"/>
  <c r="L52" i="1"/>
  <c r="M52" i="1"/>
  <c r="N52" i="1"/>
  <c r="C52" i="1"/>
  <c r="B53" i="1"/>
  <c r="B57" i="1"/>
  <c r="D9" i="1"/>
  <c r="E9" i="1"/>
  <c r="F9" i="1"/>
  <c r="G9" i="1"/>
  <c r="H9" i="1"/>
  <c r="I9" i="1"/>
  <c r="J9" i="1"/>
  <c r="K9" i="1"/>
  <c r="L9" i="1"/>
  <c r="M9" i="1"/>
  <c r="N9" i="1"/>
  <c r="B51" i="1"/>
  <c r="B44" i="1"/>
  <c r="B45" i="1"/>
  <c r="B46" i="1"/>
  <c r="B47" i="1"/>
  <c r="B48" i="1"/>
  <c r="B49" i="1"/>
  <c r="B50" i="1"/>
  <c r="B40" i="1"/>
  <c r="B68" i="1" l="1"/>
  <c r="B52" i="1"/>
  <c r="D19" i="1"/>
  <c r="D25" i="1"/>
  <c r="D28" i="1"/>
  <c r="D34" i="1"/>
  <c r="D37" i="1"/>
  <c r="D42" i="1"/>
  <c r="D58" i="1"/>
  <c r="E19" i="1"/>
  <c r="E25" i="1"/>
  <c r="E28" i="1"/>
  <c r="E34" i="1"/>
  <c r="E37" i="1"/>
  <c r="E42" i="1"/>
  <c r="E58" i="1"/>
  <c r="F19" i="1"/>
  <c r="F25" i="1"/>
  <c r="F28" i="1"/>
  <c r="F34" i="1"/>
  <c r="F37" i="1"/>
  <c r="F7" i="1" s="1"/>
  <c r="F42" i="1"/>
  <c r="F58" i="1"/>
  <c r="E7" i="1" l="1"/>
  <c r="D7" i="1"/>
  <c r="B11" i="1"/>
  <c r="B16" i="1"/>
  <c r="B17" i="1" l="1"/>
  <c r="B39" i="1" l="1"/>
  <c r="B41" i="1"/>
  <c r="B64" i="1"/>
  <c r="B59" i="1"/>
  <c r="B60" i="1"/>
  <c r="B61" i="1"/>
  <c r="B62" i="1"/>
  <c r="B55" i="1"/>
  <c r="B43" i="1"/>
  <c r="B36" i="1"/>
  <c r="B33" i="1"/>
  <c r="B26" i="1"/>
  <c r="B27" i="1"/>
  <c r="B20" i="1"/>
  <c r="B21" i="1"/>
  <c r="B22" i="1"/>
  <c r="B23" i="1"/>
  <c r="B24" i="1"/>
  <c r="B10" i="1"/>
  <c r="B12" i="1"/>
  <c r="B13" i="1"/>
  <c r="B14" i="1"/>
  <c r="B15" i="1"/>
  <c r="B18" i="1"/>
  <c r="C9" i="1"/>
  <c r="N58" i="1"/>
  <c r="M58" i="1"/>
  <c r="L58" i="1"/>
  <c r="K58" i="1"/>
  <c r="J58" i="1"/>
  <c r="I58" i="1"/>
  <c r="H58" i="1"/>
  <c r="G58" i="1"/>
  <c r="C58" i="1"/>
  <c r="N42" i="1"/>
  <c r="M42" i="1"/>
  <c r="L42" i="1"/>
  <c r="K42" i="1"/>
  <c r="J42" i="1"/>
  <c r="I42" i="1"/>
  <c r="H42" i="1"/>
  <c r="G42" i="1"/>
  <c r="C42" i="1"/>
  <c r="N37" i="1"/>
  <c r="M37" i="1"/>
  <c r="L37" i="1"/>
  <c r="K37" i="1"/>
  <c r="J37" i="1"/>
  <c r="I37" i="1"/>
  <c r="H37" i="1"/>
  <c r="G37" i="1"/>
  <c r="N34" i="1"/>
  <c r="M34" i="1"/>
  <c r="L34" i="1"/>
  <c r="K34" i="1"/>
  <c r="J34" i="1"/>
  <c r="I34" i="1"/>
  <c r="H34" i="1"/>
  <c r="G34" i="1"/>
  <c r="C34" i="1"/>
  <c r="N28" i="1"/>
  <c r="M28" i="1"/>
  <c r="L28" i="1"/>
  <c r="K28" i="1"/>
  <c r="J28" i="1"/>
  <c r="I28" i="1"/>
  <c r="H28" i="1"/>
  <c r="G28" i="1"/>
  <c r="C28" i="1"/>
  <c r="N25" i="1"/>
  <c r="M25" i="1"/>
  <c r="L25" i="1"/>
  <c r="K25" i="1"/>
  <c r="J25" i="1"/>
  <c r="I25" i="1"/>
  <c r="H25" i="1"/>
  <c r="G25" i="1"/>
  <c r="C25" i="1"/>
  <c r="N19" i="1"/>
  <c r="M19" i="1"/>
  <c r="L19" i="1"/>
  <c r="K19" i="1"/>
  <c r="J19" i="1"/>
  <c r="I19" i="1"/>
  <c r="H19" i="1"/>
  <c r="G19" i="1"/>
  <c r="C19" i="1"/>
  <c r="B28" i="1" l="1"/>
  <c r="N7" i="1"/>
  <c r="M7" i="1"/>
  <c r="H7" i="1"/>
  <c r="I7" i="1"/>
  <c r="G7" i="1"/>
  <c r="J7" i="1"/>
  <c r="K7" i="1"/>
  <c r="L7" i="1"/>
  <c r="B9" i="1"/>
  <c r="B19" i="1"/>
  <c r="B25" i="1"/>
  <c r="B63" i="1"/>
  <c r="B42" i="1"/>
  <c r="B58" i="1"/>
  <c r="C37" i="1"/>
  <c r="B37" i="1" s="1"/>
  <c r="B34" i="1"/>
  <c r="C7" i="1" l="1"/>
  <c r="B7" i="1" s="1"/>
</calcChain>
</file>

<file path=xl/sharedStrings.xml><?xml version="1.0" encoding="utf-8"?>
<sst xmlns="http://schemas.openxmlformats.org/spreadsheetml/2006/main" count="78" uniqueCount="77">
  <si>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</si>
  <si>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</si>
  <si>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</si>
  <si>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</si>
  <si>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</si>
  <si>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</si>
  <si>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</si>
  <si>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</si>
  <si>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</si>
  <si>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</si>
  <si>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</si>
  <si>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</si>
  <si>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</si>
  <si>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</si>
  <si>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</si>
  <si>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</si>
  <si>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</si>
  <si>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</si>
  <si>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</si>
  <si>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</si>
  <si>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</si>
  <si>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</si>
  <si>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</si>
  <si>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</si>
  <si>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</si>
  <si>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</si>
  <si>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</si>
  <si>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</si>
  <si>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</si>
  <si>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</si>
  <si>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</si>
  <si>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</si>
  <si>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</si>
  <si>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</si>
  <si>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</si>
  <si>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</si>
  <si>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</si>
  <si>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</si>
  <si>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no comprendidos en las fracciones de la Ley de Ingresos causadas en ejercicios fiscales anteriores pendientes de liquidación o pago</t>
  </si>
  <si>
    <t>Aprovechamientos</t>
  </si>
  <si>
    <t>Aprovechamientos no comprendidos en las fracciones de la Ley de Ingresos causadas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</si>
  <si>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</si>
  <si>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</si>
  <si>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</si>
  <si>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</si>
  <si>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</si>
  <si>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</si>
  <si>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NORMA para establecer la estructura del Calendario de Ingresos base mensual.</t>
  </si>
  <si>
    <t>Accesorios de Cuotas y Aportaciones de Seguridad Social</t>
  </si>
  <si>
    <t>Accesorios de Derechos</t>
  </si>
  <si>
    <t xml:space="preserve">Productos </t>
  </si>
  <si>
    <t xml:space="preserve">Aprovechamientos </t>
  </si>
  <si>
    <t>Aprovechamientos Patrimoniales</t>
  </si>
  <si>
    <t>Accesorios de Aprovechamientos</t>
  </si>
  <si>
    <t>Ingresos por ventas de Bienes, Prestacion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</si>
  <si>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</si>
  <si>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</si>
  <si>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</si>
  <si>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</si>
  <si>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</si>
  <si>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</si>
  <si>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</si>
  <si>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</si>
  <si>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</si>
  <si>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Participaciones, Aportaciones, Convenios, Incentivos Derivados de la Colaboracion Fiscal y Fondos Distintos de Aportaciones</t>
  </si>
  <si>
    <t>Incentivos Derivados de la Colaboracion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</si>
  <si>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</si>
  <si>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</si>
  <si>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</si>
  <si>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Petroleo para la Estabilizacion y el Desarrollo</t>
  </si>
  <si>
    <r>
      <t xml:space="preserve"> Calendario de Ingresos del Ejercicio Fiscal</t>
    </r>
    <r>
      <rPr>
        <b/>
        <sz val="12"/>
        <color theme="1"/>
        <rFont val="Arial"/>
        <family val="2"/>
      </rPr>
      <t xml:space="preserve"> 2023</t>
    </r>
  </si>
  <si>
    <t>Otros Ingresos y Beneficios Varios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</si>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</sst>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Times New Roman"/>
      <family val="1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2"/>
    </xf>
    <xf numFmtId="0" fontId="10" fillId="0" borderId="5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view="pageBreakPreview" zoomScaleSheetLayoutView="100" workbookViewId="0">
      <pane ySplit="8" topLeftCell="A9" activePane="bottomLeft" state="frozen"/>
      <selection pane="bottomLeft" activeCell="D21" sqref="D21"/>
    </sheetView>
  </sheetViews>
  <sheetFormatPr baseColWidth="10" defaultRowHeight="15" x14ac:dyDescent="0.25"/>
  <cols>
    <col min="1" max="1" width="32.28515625" customWidth="1"/>
    <col min="2" max="2" width="14.7109375" bestFit="1" customWidth="1"/>
    <col min="3" max="9" width="13.28515625" bestFit="1" customWidth="1"/>
    <col min="10" max="10" width="13.7109375" customWidth="1"/>
    <col min="11" max="14" width="13.28515625" bestFit="1" customWidth="1"/>
    <col min="16" max="16" width="16.85546875" bestFit="1" customWidth="1"/>
    <col min="17" max="17" width="17.85546875" bestFit="1" customWidth="1"/>
  </cols>
  <sheetData>
    <row r="1" spans="1:17" ht="15.75" x14ac:dyDescent="0.25">
      <c r="A1" s="1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x14ac:dyDescent="0.25">
      <c r="C2" s="11"/>
    </row>
    <row r="3" spans="1:17" ht="15.75" thickBot="1" x14ac:dyDescent="0.3"/>
    <row r="4" spans="1:17" ht="15.75" x14ac:dyDescent="0.25">
      <c r="A4" s="14" t="s">
        <v>46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7" ht="15.75" x14ac:dyDescent="0.25">
      <c r="A5" s="17" t="s">
        <v>70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7" x14ac:dyDescent="0.25">
      <c r="A6" s="2"/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11</v>
      </c>
      <c r="N6" s="10" t="s">
        <v>12</v>
      </c>
    </row>
    <row r="7" spans="1:17" x14ac:dyDescent="0.25">
      <c r="A7" s="20" t="s">
        <v>13</v>
      </c>
      <c r="B7" s="12">
        <f>SUM(C7:N8)</f>
        <v>1751763805.7</v>
      </c>
      <c r="C7" s="12">
        <f>SUM(C9,C19,C25,C28,C34,C37,C42,C52,C58,C63,C68)</f>
        <v>168738693.91999999</v>
      </c>
      <c r="D7" s="12">
        <f>SUM(D9,D19,D25,D28,D34,D37,D42,D52,D58,D63,D68)</f>
        <v>183832641.08000001</v>
      </c>
      <c r="E7" s="12">
        <f>SUM(E9,E19,E25,E28,E34,E37,E42,E52,E58,E63,E68)</f>
        <v>167870174.54000002</v>
      </c>
      <c r="F7" s="12">
        <f>SUM(F9,F19,F25,F28,F34,F37,F42,F52,F58,F63,F68)</f>
        <v>163606595.30000001</v>
      </c>
      <c r="G7" s="12">
        <f>SUM(G9,G19,G25,G28,G34,G37,G42,G52,G58,G63,G68)</f>
        <v>144186770.12</v>
      </c>
      <c r="H7" s="12">
        <f>SUM(H9,H19,H25,H28,H34,H37,H42,H52,H58,H63,H68)</f>
        <v>125876268.95999999</v>
      </c>
      <c r="I7" s="12">
        <f>SUM(I9,I19,I25,I28,I34,I37,I42,I52,I58,I63,I68)</f>
        <v>130497565.89</v>
      </c>
      <c r="J7" s="12">
        <f>SUM(J9,J19,J25,J28,J34,J37,J42,J52,J58,J63,J68)</f>
        <v>120952854.36</v>
      </c>
      <c r="K7" s="12">
        <f>SUM(K9,K19,K25,K28,K34,K37,K42,K52,K58,K63,K68)</f>
        <v>119642558.36999999</v>
      </c>
      <c r="L7" s="12">
        <f>SUM(L9,L19,L25,L28,L34,L37,L42,L52,L58,L63,L68)</f>
        <v>117592276.79000001</v>
      </c>
      <c r="M7" s="12">
        <f>SUM(M9,M19,M25,M28,M34,M37,M42,M52,M58,M63,M68)</f>
        <v>175235300.19</v>
      </c>
      <c r="N7" s="12">
        <f>SUM(N9,N19,N25,N28,N34,N37,N42,N52,N58,N63,N68)</f>
        <v>133732106.17999999</v>
      </c>
      <c r="P7" s="21"/>
      <c r="Q7" s="21"/>
    </row>
    <row r="8" spans="1:17" x14ac:dyDescent="0.25">
      <c r="A8" s="20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7" x14ac:dyDescent="0.25">
      <c r="A9" s="6" t="s">
        <v>14</v>
      </c>
      <c r="B9" s="7">
        <f>SUM(C9:N9)</f>
        <v>223036066.76000002</v>
      </c>
      <c r="C9" s="7">
        <f>SUM(C10:C18)</f>
        <v>56848292.399999999</v>
      </c>
      <c r="D9" s="7">
        <f t="shared" ref="D9:N9" si="0">SUM(D10:D18)</f>
        <v>42826969.939999998</v>
      </c>
      <c r="E9" s="7">
        <f t="shared" si="0"/>
        <v>33962169.68</v>
      </c>
      <c r="F9" s="7">
        <f t="shared" si="0"/>
        <v>25927016.450000003</v>
      </c>
      <c r="G9" s="7">
        <f t="shared" si="0"/>
        <v>10363401.529999999</v>
      </c>
      <c r="H9" s="7">
        <f t="shared" si="0"/>
        <v>7416483.9800000004</v>
      </c>
      <c r="I9" s="7">
        <f t="shared" si="0"/>
        <v>6178301</v>
      </c>
      <c r="J9" s="7">
        <f t="shared" si="0"/>
        <v>6959690.9800000004</v>
      </c>
      <c r="K9" s="7">
        <f t="shared" si="0"/>
        <v>7158990</v>
      </c>
      <c r="L9" s="7">
        <f t="shared" si="0"/>
        <v>6084834</v>
      </c>
      <c r="M9" s="7">
        <f t="shared" si="0"/>
        <v>6457076.7999999998</v>
      </c>
      <c r="N9" s="7">
        <f t="shared" si="0"/>
        <v>12852840</v>
      </c>
    </row>
    <row r="10" spans="1:17" x14ac:dyDescent="0.25">
      <c r="A10" s="5" t="s">
        <v>15</v>
      </c>
      <c r="B10" s="3">
        <f t="shared" ref="B10:B18" si="1">SUM(C10:N10)</f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5" t="s">
        <v>16</v>
      </c>
      <c r="B11" s="3">
        <f>SUM(C11:N11)</f>
        <v>184869603.15000001</v>
      </c>
      <c r="C11" s="4">
        <v>51281587</v>
      </c>
      <c r="D11" s="4">
        <v>39256605.5</v>
      </c>
      <c r="E11" s="4">
        <v>31139584.310000002</v>
      </c>
      <c r="F11" s="4">
        <v>22374817.990000002</v>
      </c>
      <c r="G11" s="4">
        <v>7991682.8499999996</v>
      </c>
      <c r="H11" s="4">
        <v>5066845</v>
      </c>
      <c r="I11" s="4">
        <v>4043250</v>
      </c>
      <c r="J11" s="4">
        <v>4565792</v>
      </c>
      <c r="K11" s="4">
        <v>3934369</v>
      </c>
      <c r="L11" s="4">
        <v>4127451</v>
      </c>
      <c r="M11" s="4">
        <v>4161848.5</v>
      </c>
      <c r="N11" s="4">
        <v>6925770</v>
      </c>
    </row>
    <row r="12" spans="1:17" ht="24" x14ac:dyDescent="0.25">
      <c r="A12" s="5" t="s">
        <v>17</v>
      </c>
      <c r="B12" s="3">
        <f t="shared" si="1"/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7" x14ac:dyDescent="0.25">
      <c r="A13" s="5" t="s">
        <v>18</v>
      </c>
      <c r="B13" s="3">
        <f t="shared" si="1"/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ht="24" x14ac:dyDescent="0.25">
      <c r="A14" s="5" t="s">
        <v>19</v>
      </c>
      <c r="B14" s="3">
        <f t="shared" si="1"/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5" t="s">
        <v>20</v>
      </c>
      <c r="B15" s="3">
        <f t="shared" si="1"/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5" t="s">
        <v>21</v>
      </c>
      <c r="B16" s="3">
        <f t="shared" si="1"/>
        <v>22260951</v>
      </c>
      <c r="C16" s="4">
        <v>2844173</v>
      </c>
      <c r="D16" s="4">
        <v>1766163</v>
      </c>
      <c r="E16" s="4">
        <v>1814430</v>
      </c>
      <c r="F16" s="4">
        <v>1524323</v>
      </c>
      <c r="G16" s="4">
        <v>1414838</v>
      </c>
      <c r="H16" s="4">
        <v>916323</v>
      </c>
      <c r="I16" s="4">
        <v>1203326</v>
      </c>
      <c r="J16" s="4">
        <v>1598946</v>
      </c>
      <c r="K16" s="4">
        <v>2587079</v>
      </c>
      <c r="L16" s="4">
        <v>1611634</v>
      </c>
      <c r="M16" s="4">
        <v>1520922</v>
      </c>
      <c r="N16" s="4">
        <v>3458794</v>
      </c>
    </row>
    <row r="17" spans="1:15" x14ac:dyDescent="0.25">
      <c r="A17" s="5" t="s">
        <v>22</v>
      </c>
      <c r="B17" s="3">
        <f t="shared" si="1"/>
        <v>15905512.610000001</v>
      </c>
      <c r="C17" s="4">
        <v>2722532.4</v>
      </c>
      <c r="D17" s="4">
        <v>1804201.44</v>
      </c>
      <c r="E17" s="4">
        <v>1008155.3699999999</v>
      </c>
      <c r="F17" s="4">
        <v>2027875.4600000002</v>
      </c>
      <c r="G17" s="4">
        <v>956880.68</v>
      </c>
      <c r="H17" s="4">
        <v>1433315.98</v>
      </c>
      <c r="I17" s="4">
        <v>931725</v>
      </c>
      <c r="J17" s="4">
        <v>794952.98</v>
      </c>
      <c r="K17" s="4">
        <v>637542</v>
      </c>
      <c r="L17" s="4">
        <v>345749</v>
      </c>
      <c r="M17" s="4">
        <v>774306.3</v>
      </c>
      <c r="N17" s="4">
        <v>2468276</v>
      </c>
    </row>
    <row r="18" spans="1:15" ht="72" customHeight="1" x14ac:dyDescent="0.25">
      <c r="A18" s="5" t="s">
        <v>23</v>
      </c>
      <c r="B18" s="3">
        <f t="shared" si="1"/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5" ht="24" x14ac:dyDescent="0.25">
      <c r="A19" s="6" t="s">
        <v>24</v>
      </c>
      <c r="B19" s="7">
        <f>SUM(C19:N19)</f>
        <v>0</v>
      </c>
      <c r="C19" s="8">
        <f t="shared" ref="C19:N19" si="2">SUM(C20:C24)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</row>
    <row r="20" spans="1:15" ht="24" x14ac:dyDescent="0.25">
      <c r="A20" s="5" t="s">
        <v>25</v>
      </c>
      <c r="B20" s="3">
        <f>SUM(C20:N20)</f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5" x14ac:dyDescent="0.25">
      <c r="A21" s="5" t="s">
        <v>26</v>
      </c>
      <c r="B21" s="3">
        <f t="shared" ref="B21:B24" si="3">SUM(C21:N21)</f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5" x14ac:dyDescent="0.25">
      <c r="A22" s="5" t="s">
        <v>27</v>
      </c>
      <c r="B22" s="3">
        <f t="shared" si="3"/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5" ht="24" x14ac:dyDescent="0.25">
      <c r="A23" s="5" t="s">
        <v>28</v>
      </c>
      <c r="B23" s="3">
        <f t="shared" si="3"/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5" ht="24" x14ac:dyDescent="0.25">
      <c r="A24" s="5" t="s">
        <v>48</v>
      </c>
      <c r="B24" s="3">
        <f t="shared" si="3"/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5" x14ac:dyDescent="0.25">
      <c r="A25" s="6" t="s">
        <v>29</v>
      </c>
      <c r="B25" s="7">
        <f>SUM(C25:N25)</f>
        <v>6500</v>
      </c>
      <c r="C25" s="8">
        <f t="shared" ref="C25:N25" si="4">SUM(C26:C27)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  <c r="I25" s="8">
        <f t="shared" si="4"/>
        <v>0</v>
      </c>
      <c r="J25" s="8">
        <f t="shared" si="4"/>
        <v>0</v>
      </c>
      <c r="K25" s="8">
        <f t="shared" si="4"/>
        <v>0</v>
      </c>
      <c r="L25" s="8">
        <f t="shared" si="4"/>
        <v>0</v>
      </c>
      <c r="M25" s="8">
        <f t="shared" si="4"/>
        <v>0</v>
      </c>
      <c r="N25" s="8">
        <f t="shared" si="4"/>
        <v>6500</v>
      </c>
    </row>
    <row r="26" spans="1:15" ht="24" x14ac:dyDescent="0.25">
      <c r="A26" s="5" t="s">
        <v>30</v>
      </c>
      <c r="B26" s="3">
        <f>SUM(C26:N26)</f>
        <v>6500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6500</v>
      </c>
    </row>
    <row r="27" spans="1:15" ht="60" x14ac:dyDescent="0.25">
      <c r="A27" s="5" t="s">
        <v>31</v>
      </c>
      <c r="B27" s="3">
        <f t="shared" ref="B27:B32" si="5">SUM(C27:N27)</f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5" x14ac:dyDescent="0.25">
      <c r="A28" s="6" t="s">
        <v>32</v>
      </c>
      <c r="B28" s="7">
        <f>SUM(C28:N28)</f>
        <v>34108960.399999999</v>
      </c>
      <c r="C28" s="9">
        <f t="shared" ref="C28:M28" si="6">SUM(C29:C33)</f>
        <v>3678748.1</v>
      </c>
      <c r="D28" s="9">
        <f t="shared" si="6"/>
        <v>4273909.43</v>
      </c>
      <c r="E28" s="9">
        <f t="shared" si="6"/>
        <v>4059306.5</v>
      </c>
      <c r="F28" s="9">
        <f t="shared" si="6"/>
        <v>3088572.6399999997</v>
      </c>
      <c r="G28" s="9">
        <f t="shared" si="6"/>
        <v>3418050.6</v>
      </c>
      <c r="H28" s="9">
        <f t="shared" si="6"/>
        <v>3398326.6399999997</v>
      </c>
      <c r="I28" s="9">
        <f t="shared" si="6"/>
        <v>2970297.37</v>
      </c>
      <c r="J28" s="9">
        <f t="shared" si="6"/>
        <v>2633774.5699999998</v>
      </c>
      <c r="K28" s="9">
        <f t="shared" si="6"/>
        <v>1777249.1099999999</v>
      </c>
      <c r="L28" s="9">
        <f t="shared" si="6"/>
        <v>1618593.94</v>
      </c>
      <c r="M28" s="9">
        <f t="shared" si="6"/>
        <v>1602379.9300000002</v>
      </c>
      <c r="N28" s="9">
        <f>SUM(N29:N33)</f>
        <v>1589751.5699999998</v>
      </c>
    </row>
    <row r="29" spans="1:15" ht="36" x14ac:dyDescent="0.25">
      <c r="A29" s="5" t="s">
        <v>33</v>
      </c>
      <c r="B29" s="3">
        <f t="shared" si="5"/>
        <v>3255407</v>
      </c>
      <c r="C29" s="3">
        <v>169473</v>
      </c>
      <c r="D29" s="4">
        <v>234030</v>
      </c>
      <c r="E29" s="4">
        <v>222172.5</v>
      </c>
      <c r="F29" s="4">
        <v>359328</v>
      </c>
      <c r="G29" s="4">
        <v>260754.5</v>
      </c>
      <c r="H29" s="4">
        <v>181232.5</v>
      </c>
      <c r="I29" s="4">
        <v>288103</v>
      </c>
      <c r="J29" s="4">
        <v>343114</v>
      </c>
      <c r="K29" s="4">
        <v>316361</v>
      </c>
      <c r="L29" s="4">
        <v>368094</v>
      </c>
      <c r="M29" s="4">
        <v>262391</v>
      </c>
      <c r="N29" s="4">
        <v>250353.5</v>
      </c>
    </row>
    <row r="30" spans="1:15" ht="24" x14ac:dyDescent="0.25">
      <c r="A30" s="5" t="s">
        <v>34</v>
      </c>
      <c r="B30" s="3">
        <f t="shared" si="5"/>
        <v>30810061.190000005</v>
      </c>
      <c r="C30" s="3">
        <v>3494625.1</v>
      </c>
      <c r="D30" s="4">
        <v>4023732.4299999997</v>
      </c>
      <c r="E30" s="4">
        <v>3824438.79</v>
      </c>
      <c r="F30" s="4">
        <v>2729244.6399999997</v>
      </c>
      <c r="G30" s="4">
        <v>3157296.1</v>
      </c>
      <c r="H30" s="4">
        <v>3217094.1399999997</v>
      </c>
      <c r="I30" s="4">
        <v>2682194.37</v>
      </c>
      <c r="J30" s="4">
        <v>2290660.5699999998</v>
      </c>
      <c r="K30" s="4">
        <v>1460888.1099999999</v>
      </c>
      <c r="L30" s="4">
        <v>1250499.94</v>
      </c>
      <c r="M30" s="4">
        <v>1339988.9300000002</v>
      </c>
      <c r="N30" s="4">
        <v>1339398.0699999998</v>
      </c>
    </row>
    <row r="31" spans="1:15" x14ac:dyDescent="0.25">
      <c r="A31" s="5" t="s">
        <v>35</v>
      </c>
      <c r="B31" s="3">
        <f t="shared" si="5"/>
        <v>0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"/>
    </row>
    <row r="32" spans="1:15" x14ac:dyDescent="0.25">
      <c r="A32" s="5" t="s">
        <v>49</v>
      </c>
      <c r="B32" s="3">
        <f t="shared" si="5"/>
        <v>43492.21</v>
      </c>
      <c r="C32" s="3">
        <v>14650</v>
      </c>
      <c r="D32" s="4">
        <v>16147</v>
      </c>
      <c r="E32" s="4">
        <v>12695.210000000001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60" x14ac:dyDescent="0.25">
      <c r="A33" s="5" t="s">
        <v>36</v>
      </c>
      <c r="B33" s="3">
        <f t="shared" ref="B33:B35" si="7">SUM(C33:N33)</f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5">
      <c r="A34" s="6" t="s">
        <v>37</v>
      </c>
      <c r="B34" s="7">
        <f>SUM(C34:N34)</f>
        <v>3735776.9000000004</v>
      </c>
      <c r="C34" s="7">
        <f t="shared" ref="C34:M34" si="8">SUM(C35:C36)</f>
        <v>153672.37</v>
      </c>
      <c r="D34" s="7">
        <f t="shared" si="8"/>
        <v>148475.07</v>
      </c>
      <c r="E34" s="7">
        <f t="shared" si="8"/>
        <v>168624.49</v>
      </c>
      <c r="F34" s="7">
        <f t="shared" si="8"/>
        <v>257537.71000000002</v>
      </c>
      <c r="G34" s="7">
        <f t="shared" si="8"/>
        <v>172907.3</v>
      </c>
      <c r="H34" s="7">
        <f t="shared" si="8"/>
        <v>182217.8</v>
      </c>
      <c r="I34" s="7">
        <f t="shared" si="8"/>
        <v>239773.81</v>
      </c>
      <c r="J34" s="7">
        <f t="shared" si="8"/>
        <v>182693.91</v>
      </c>
      <c r="K34" s="7">
        <f t="shared" si="8"/>
        <v>163040.26999999999</v>
      </c>
      <c r="L34" s="7">
        <f t="shared" si="8"/>
        <v>173031.51</v>
      </c>
      <c r="M34" s="7">
        <f t="shared" si="8"/>
        <v>161172.29999999999</v>
      </c>
      <c r="N34" s="7">
        <f>SUM(N35:N36)</f>
        <v>1732630.36</v>
      </c>
    </row>
    <row r="35" spans="1:14" x14ac:dyDescent="0.25">
      <c r="A35" s="5" t="s">
        <v>50</v>
      </c>
      <c r="B35" s="3">
        <f t="shared" si="7"/>
        <v>3735776.9000000004</v>
      </c>
      <c r="C35" s="3">
        <v>153672.37</v>
      </c>
      <c r="D35" s="4">
        <v>148475.07</v>
      </c>
      <c r="E35" s="4">
        <v>168624.49</v>
      </c>
      <c r="F35" s="4">
        <v>257537.71000000002</v>
      </c>
      <c r="G35" s="4">
        <v>172907.3</v>
      </c>
      <c r="H35" s="4">
        <v>182217.8</v>
      </c>
      <c r="I35" s="4">
        <v>239773.81</v>
      </c>
      <c r="J35" s="4">
        <v>182693.91</v>
      </c>
      <c r="K35" s="4">
        <v>163040.26999999999</v>
      </c>
      <c r="L35" s="4">
        <v>173031.51</v>
      </c>
      <c r="M35" s="4">
        <v>161172.29999999999</v>
      </c>
      <c r="N35" s="4">
        <v>1732630.36</v>
      </c>
    </row>
    <row r="36" spans="1:14" ht="60" x14ac:dyDescent="0.25">
      <c r="A36" s="5" t="s">
        <v>38</v>
      </c>
      <c r="B36" s="3">
        <f t="shared" ref="B36:B38" si="9">SUM(C36:N36)</f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5">
      <c r="A37" s="6" t="s">
        <v>39</v>
      </c>
      <c r="B37" s="7">
        <f>SUM(C37:N37)</f>
        <v>1036447.0799999998</v>
      </c>
      <c r="C37" s="7">
        <f t="shared" ref="C37:M37" si="10">SUM(C38:C41)</f>
        <v>157384</v>
      </c>
      <c r="D37" s="7">
        <f t="shared" si="10"/>
        <v>127154</v>
      </c>
      <c r="E37" s="7">
        <f t="shared" si="10"/>
        <v>121443</v>
      </c>
      <c r="F37" s="7">
        <f t="shared" si="10"/>
        <v>99659.22</v>
      </c>
      <c r="G37" s="7">
        <f t="shared" si="10"/>
        <v>77463.199999999997</v>
      </c>
      <c r="H37" s="7">
        <f t="shared" si="10"/>
        <v>64620</v>
      </c>
      <c r="I37" s="7">
        <f t="shared" si="10"/>
        <v>104286.22</v>
      </c>
      <c r="J37" s="7">
        <f t="shared" si="10"/>
        <v>59630.44</v>
      </c>
      <c r="K37" s="7">
        <f t="shared" si="10"/>
        <v>54056</v>
      </c>
      <c r="L37" s="7">
        <f t="shared" si="10"/>
        <v>54431</v>
      </c>
      <c r="M37" s="7">
        <f t="shared" si="10"/>
        <v>74770</v>
      </c>
      <c r="N37" s="7">
        <f>SUM(N38:N41)</f>
        <v>41550</v>
      </c>
    </row>
    <row r="38" spans="1:14" x14ac:dyDescent="0.25">
      <c r="A38" s="5" t="s">
        <v>51</v>
      </c>
      <c r="B38" s="3">
        <f t="shared" si="9"/>
        <v>1036447.0799999998</v>
      </c>
      <c r="C38" s="3">
        <v>157384</v>
      </c>
      <c r="D38" s="4">
        <v>127154</v>
      </c>
      <c r="E38" s="4">
        <v>121443</v>
      </c>
      <c r="F38" s="4">
        <v>99659.22</v>
      </c>
      <c r="G38" s="4">
        <v>77463.199999999997</v>
      </c>
      <c r="H38" s="4">
        <v>64620</v>
      </c>
      <c r="I38" s="4">
        <v>104286.22</v>
      </c>
      <c r="J38" s="4">
        <v>59630.44</v>
      </c>
      <c r="K38" s="4">
        <v>54056</v>
      </c>
      <c r="L38" s="4">
        <v>54431</v>
      </c>
      <c r="M38" s="4">
        <v>74770</v>
      </c>
      <c r="N38" s="4">
        <v>41550</v>
      </c>
    </row>
    <row r="39" spans="1:14" x14ac:dyDescent="0.25">
      <c r="A39" s="5" t="s">
        <v>52</v>
      </c>
      <c r="B39" s="3">
        <f>SUM(C39:N39)</f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5" t="s">
        <v>53</v>
      </c>
      <c r="B40" s="3">
        <f>SUM(C40:N40)</f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ht="60" x14ac:dyDescent="0.25">
      <c r="A41" s="5" t="s">
        <v>40</v>
      </c>
      <c r="B41" s="3">
        <f t="shared" ref="B41" si="11">SUM(C41:N41)</f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ht="36" x14ac:dyDescent="0.25">
      <c r="A42" s="6" t="s">
        <v>54</v>
      </c>
      <c r="B42" s="7">
        <f>SUM(C42:N42)</f>
        <v>0</v>
      </c>
      <c r="C42" s="7">
        <f t="shared" ref="C42:N42" si="12">SUM(C43:C51)</f>
        <v>0</v>
      </c>
      <c r="D42" s="7">
        <f t="shared" si="12"/>
        <v>0</v>
      </c>
      <c r="E42" s="7">
        <f t="shared" si="12"/>
        <v>0</v>
      </c>
      <c r="F42" s="7">
        <f t="shared" si="12"/>
        <v>0</v>
      </c>
      <c r="G42" s="7">
        <f t="shared" si="12"/>
        <v>0</v>
      </c>
      <c r="H42" s="7">
        <f t="shared" si="12"/>
        <v>0</v>
      </c>
      <c r="I42" s="7">
        <f t="shared" si="12"/>
        <v>0</v>
      </c>
      <c r="J42" s="7">
        <f t="shared" si="12"/>
        <v>0</v>
      </c>
      <c r="K42" s="7">
        <f t="shared" si="12"/>
        <v>0</v>
      </c>
      <c r="L42" s="7">
        <f t="shared" si="12"/>
        <v>0</v>
      </c>
      <c r="M42" s="7">
        <f t="shared" si="12"/>
        <v>0</v>
      </c>
      <c r="N42" s="7">
        <f t="shared" si="12"/>
        <v>0</v>
      </c>
    </row>
    <row r="43" spans="1:14" ht="48" x14ac:dyDescent="0.25">
      <c r="A43" s="5" t="s">
        <v>55</v>
      </c>
      <c r="B43" s="3">
        <f>SUM(C43:N43)</f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ht="36" x14ac:dyDescent="0.25">
      <c r="A44" s="5" t="s">
        <v>56</v>
      </c>
      <c r="B44" s="3">
        <f t="shared" ref="B44:B51" si="13">SUM(C44:N44)</f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ht="60" x14ac:dyDescent="0.25">
      <c r="A45" s="5" t="s">
        <v>57</v>
      </c>
      <c r="B45" s="3">
        <f t="shared" si="13"/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60" x14ac:dyDescent="0.25">
      <c r="A46" s="5" t="s">
        <v>58</v>
      </c>
      <c r="B46" s="3">
        <f t="shared" si="13"/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ht="72" x14ac:dyDescent="0.25">
      <c r="A47" s="5" t="s">
        <v>59</v>
      </c>
      <c r="B47" s="3">
        <f t="shared" si="13"/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ht="72" x14ac:dyDescent="0.25">
      <c r="A48" s="5" t="s">
        <v>60</v>
      </c>
      <c r="B48" s="3">
        <f t="shared" si="13"/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ht="48" x14ac:dyDescent="0.25">
      <c r="A49" s="5" t="s">
        <v>61</v>
      </c>
      <c r="B49" s="3">
        <f t="shared" si="13"/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ht="48" x14ac:dyDescent="0.25">
      <c r="A50" s="5" t="s">
        <v>62</v>
      </c>
      <c r="B50" s="3">
        <f t="shared" si="13"/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5">
      <c r="A51" s="5" t="s">
        <v>63</v>
      </c>
      <c r="B51" s="3">
        <f t="shared" si="13"/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ht="48" x14ac:dyDescent="0.25">
      <c r="A52" s="6" t="s">
        <v>64</v>
      </c>
      <c r="B52" s="7">
        <f>SUM(C52:N52)</f>
        <v>1413903637.6200001</v>
      </c>
      <c r="C52" s="7">
        <f>SUM(C53:C57)</f>
        <v>106774948.59999999</v>
      </c>
      <c r="D52" s="7">
        <f t="shared" ref="D52:N52" si="14">SUM(D53:D57)</f>
        <v>135080750.41000003</v>
      </c>
      <c r="E52" s="7">
        <f t="shared" si="14"/>
        <v>125576087.31</v>
      </c>
      <c r="F52" s="7">
        <f t="shared" si="14"/>
        <v>133064753.76000001</v>
      </c>
      <c r="G52" s="7">
        <f t="shared" si="14"/>
        <v>128606675.69</v>
      </c>
      <c r="H52" s="7">
        <f t="shared" si="14"/>
        <v>113569302.69</v>
      </c>
      <c r="I52" s="7">
        <f t="shared" si="14"/>
        <v>119789974.34999999</v>
      </c>
      <c r="J52" s="7">
        <f t="shared" si="14"/>
        <v>107358275</v>
      </c>
      <c r="K52" s="7">
        <f t="shared" si="14"/>
        <v>109408231.44</v>
      </c>
      <c r="L52" s="7">
        <f t="shared" si="14"/>
        <v>108306540.22</v>
      </c>
      <c r="M52" s="7">
        <f t="shared" si="14"/>
        <v>110514207.42</v>
      </c>
      <c r="N52" s="7">
        <f t="shared" si="14"/>
        <v>115853890.73</v>
      </c>
    </row>
    <row r="53" spans="1:14" x14ac:dyDescent="0.25">
      <c r="A53" s="5" t="s">
        <v>41</v>
      </c>
      <c r="B53" s="3">
        <f>SUM(C53:N53)</f>
        <v>727802652.26999998</v>
      </c>
      <c r="C53" s="4">
        <v>49772938.089999996</v>
      </c>
      <c r="D53" s="4">
        <v>78209128.900000006</v>
      </c>
      <c r="E53" s="4">
        <v>67557464.599999994</v>
      </c>
      <c r="F53" s="4">
        <v>76285717.820000008</v>
      </c>
      <c r="G53" s="4">
        <v>71535365.979999989</v>
      </c>
      <c r="H53" s="4">
        <v>56461556.979999997</v>
      </c>
      <c r="I53" s="4">
        <v>62887446.640000001</v>
      </c>
      <c r="J53" s="4">
        <v>50254137.289999999</v>
      </c>
      <c r="K53" s="4">
        <v>52097038.730000004</v>
      </c>
      <c r="L53" s="4">
        <v>51095481.510000005</v>
      </c>
      <c r="M53" s="4">
        <v>53203478.710000001</v>
      </c>
      <c r="N53" s="4">
        <v>58442897.020000003</v>
      </c>
    </row>
    <row r="54" spans="1:14" x14ac:dyDescent="0.25">
      <c r="A54" s="5" t="s">
        <v>42</v>
      </c>
      <c r="B54" s="3">
        <f t="shared" ref="B54:B57" si="15">SUM(C54:N54)</f>
        <v>680386000.51999998</v>
      </c>
      <c r="C54" s="3">
        <v>56605759.710000001</v>
      </c>
      <c r="D54" s="4">
        <v>56605759.710000001</v>
      </c>
      <c r="E54" s="4">
        <v>57722643.710000001</v>
      </c>
      <c r="F54" s="4">
        <v>56605759.710000001</v>
      </c>
      <c r="G54" s="4">
        <v>56605759.710000001</v>
      </c>
      <c r="H54" s="4">
        <v>56605759.710000001</v>
      </c>
      <c r="I54" s="4">
        <v>56605759.710000001</v>
      </c>
      <c r="J54" s="4">
        <v>56605759.710000001</v>
      </c>
      <c r="K54" s="4">
        <v>56605759.710000001</v>
      </c>
      <c r="L54" s="4">
        <v>56605759.710000001</v>
      </c>
      <c r="M54" s="4">
        <v>56605759.710000001</v>
      </c>
      <c r="N54" s="4">
        <v>56605759.710000001</v>
      </c>
    </row>
    <row r="55" spans="1:14" x14ac:dyDescent="0.25">
      <c r="A55" s="5" t="s">
        <v>43</v>
      </c>
      <c r="B55" s="3">
        <f t="shared" si="15"/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24" x14ac:dyDescent="0.25">
      <c r="A56" s="5" t="s">
        <v>65</v>
      </c>
      <c r="B56" s="3">
        <f>SUM(C56:N56)</f>
        <v>5714984.8300000001</v>
      </c>
      <c r="C56" s="4">
        <v>396250.8</v>
      </c>
      <c r="D56" s="4">
        <v>265861.8</v>
      </c>
      <c r="E56" s="4">
        <v>295979</v>
      </c>
      <c r="F56" s="4">
        <v>173276.23</v>
      </c>
      <c r="G56" s="4">
        <v>465550</v>
      </c>
      <c r="H56" s="4">
        <v>501986</v>
      </c>
      <c r="I56" s="4">
        <v>296768</v>
      </c>
      <c r="J56" s="4">
        <v>498378</v>
      </c>
      <c r="K56" s="4">
        <v>705433</v>
      </c>
      <c r="L56" s="4">
        <v>605299</v>
      </c>
      <c r="M56" s="4">
        <v>704969</v>
      </c>
      <c r="N56" s="4">
        <v>805234</v>
      </c>
    </row>
    <row r="57" spans="1:14" x14ac:dyDescent="0.25">
      <c r="A57" s="5" t="s">
        <v>66</v>
      </c>
      <c r="B57" s="3">
        <f t="shared" si="15"/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36" x14ac:dyDescent="0.25">
      <c r="A58" s="6" t="s">
        <v>67</v>
      </c>
      <c r="B58" s="7">
        <f>SUM(C58:N58)</f>
        <v>0</v>
      </c>
      <c r="C58" s="7">
        <f t="shared" ref="C58:N58" si="16">SUM(C59:C62)</f>
        <v>0</v>
      </c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si="16"/>
        <v>0</v>
      </c>
      <c r="H58" s="7">
        <f t="shared" si="16"/>
        <v>0</v>
      </c>
      <c r="I58" s="7">
        <f t="shared" si="16"/>
        <v>0</v>
      </c>
      <c r="J58" s="7">
        <f t="shared" si="16"/>
        <v>0</v>
      </c>
      <c r="K58" s="7">
        <f t="shared" si="16"/>
        <v>0</v>
      </c>
      <c r="L58" s="7">
        <f t="shared" si="16"/>
        <v>0</v>
      </c>
      <c r="M58" s="7">
        <f t="shared" si="16"/>
        <v>0</v>
      </c>
      <c r="N58" s="7">
        <f t="shared" si="16"/>
        <v>0</v>
      </c>
    </row>
    <row r="59" spans="1:14" x14ac:dyDescent="0.25">
      <c r="A59" s="5" t="s">
        <v>68</v>
      </c>
      <c r="B59" s="3">
        <f>SUM(C59:N59)</f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5">
      <c r="A60" s="5" t="s">
        <v>44</v>
      </c>
      <c r="B60" s="3">
        <f t="shared" ref="B60:B62" si="17">SUM(C60:N60)</f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5">
      <c r="A61" s="5" t="s">
        <v>45</v>
      </c>
      <c r="B61" s="3">
        <f t="shared" si="17"/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ht="36" x14ac:dyDescent="0.25">
      <c r="A62" s="5" t="s">
        <v>69</v>
      </c>
      <c r="B62" s="3">
        <f t="shared" si="17"/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5">
      <c r="A63" s="6" t="s">
        <v>72</v>
      </c>
      <c r="B63" s="7">
        <f>SUM(C63:N63)</f>
        <v>55000000</v>
      </c>
      <c r="C63" s="7">
        <f>SUM(C64:C67)</f>
        <v>0</v>
      </c>
      <c r="D63" s="7">
        <f t="shared" ref="D63:N63" si="18">SUM(D64:D67)</f>
        <v>0</v>
      </c>
      <c r="E63" s="7">
        <f t="shared" si="18"/>
        <v>0</v>
      </c>
      <c r="F63" s="7">
        <f t="shared" si="18"/>
        <v>0</v>
      </c>
      <c r="G63" s="7">
        <f t="shared" si="18"/>
        <v>0</v>
      </c>
      <c r="H63" s="7">
        <f t="shared" si="18"/>
        <v>0</v>
      </c>
      <c r="I63" s="7">
        <f t="shared" si="18"/>
        <v>0</v>
      </c>
      <c r="J63" s="7">
        <f t="shared" si="18"/>
        <v>0</v>
      </c>
      <c r="K63" s="7">
        <f t="shared" si="18"/>
        <v>0</v>
      </c>
      <c r="L63" s="7">
        <f t="shared" si="18"/>
        <v>0</v>
      </c>
      <c r="M63" s="7">
        <f t="shared" si="18"/>
        <v>55000000</v>
      </c>
      <c r="N63" s="7">
        <f t="shared" si="18"/>
        <v>0</v>
      </c>
    </row>
    <row r="64" spans="1:14" x14ac:dyDescent="0.25">
      <c r="A64" s="5" t="s">
        <v>73</v>
      </c>
      <c r="B64" s="3">
        <f>SUM(C64:N64)</f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ht="24" x14ac:dyDescent="0.25">
      <c r="A65" s="5" t="s">
        <v>74</v>
      </c>
      <c r="B65" s="3">
        <f t="shared" ref="B65:B69" si="19">SUM(C65:N65)</f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ht="36" x14ac:dyDescent="0.25">
      <c r="A66" s="5" t="s">
        <v>75</v>
      </c>
      <c r="B66" s="3">
        <f t="shared" si="19"/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24" x14ac:dyDescent="0.25">
      <c r="A67" s="5" t="s">
        <v>76</v>
      </c>
      <c r="B67" s="3">
        <f t="shared" si="19"/>
        <v>55000000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55000000</v>
      </c>
      <c r="N67" s="4">
        <v>0</v>
      </c>
    </row>
    <row r="68" spans="1:14" x14ac:dyDescent="0.25">
      <c r="A68" s="6" t="s">
        <v>71</v>
      </c>
      <c r="B68" s="7">
        <f>SUM(C68:N68)</f>
        <v>20936416.940000001</v>
      </c>
      <c r="C68" s="7">
        <f t="shared" ref="C68:N68" si="20">SUM(C69:C71)</f>
        <v>1125648.45</v>
      </c>
      <c r="D68" s="7">
        <f t="shared" si="20"/>
        <v>1375382.23</v>
      </c>
      <c r="E68" s="7">
        <f t="shared" si="20"/>
        <v>3982543.56</v>
      </c>
      <c r="F68" s="7">
        <f t="shared" si="20"/>
        <v>1169055.52</v>
      </c>
      <c r="G68" s="7">
        <f t="shared" si="20"/>
        <v>1548271.8</v>
      </c>
      <c r="H68" s="7">
        <f t="shared" si="20"/>
        <v>1245317.8500000001</v>
      </c>
      <c r="I68" s="7">
        <f t="shared" si="20"/>
        <v>1214933.1400000001</v>
      </c>
      <c r="J68" s="7">
        <f t="shared" si="20"/>
        <v>3758789.46</v>
      </c>
      <c r="K68" s="7">
        <f t="shared" si="20"/>
        <v>1080991.55</v>
      </c>
      <c r="L68" s="7">
        <f t="shared" si="20"/>
        <v>1354846.1199999999</v>
      </c>
      <c r="M68" s="7">
        <f t="shared" si="20"/>
        <v>1425693.74</v>
      </c>
      <c r="N68" s="7">
        <f t="shared" si="20"/>
        <v>1654943.52</v>
      </c>
    </row>
    <row r="69" spans="1:14" x14ac:dyDescent="0.25">
      <c r="A69" s="5" t="s">
        <v>71</v>
      </c>
      <c r="B69" s="3">
        <f t="shared" si="19"/>
        <v>20936416.940000001</v>
      </c>
      <c r="C69" s="4">
        <v>1125648.45</v>
      </c>
      <c r="D69" s="4">
        <v>1375382.23</v>
      </c>
      <c r="E69" s="4">
        <v>3982543.56</v>
      </c>
      <c r="F69" s="4">
        <v>1169055.52</v>
      </c>
      <c r="G69" s="4">
        <v>1548271.8</v>
      </c>
      <c r="H69" s="4">
        <v>1245317.8500000001</v>
      </c>
      <c r="I69" s="4">
        <v>1214933.1400000001</v>
      </c>
      <c r="J69" s="4">
        <v>3758789.46</v>
      </c>
      <c r="K69" s="4">
        <v>1080991.55</v>
      </c>
      <c r="L69" s="4">
        <v>1354846.1199999999</v>
      </c>
      <c r="M69" s="4">
        <v>1425693.74</v>
      </c>
      <c r="N69" s="4">
        <v>1654943.52</v>
      </c>
    </row>
  </sheetData>
  <mergeCells count="17">
    <mergeCell ref="F7:F8"/>
    <mergeCell ref="G7:G8"/>
    <mergeCell ref="H7:H8"/>
    <mergeCell ref="A1:O1"/>
    <mergeCell ref="I7:I8"/>
    <mergeCell ref="J7:J8"/>
    <mergeCell ref="K7:K8"/>
    <mergeCell ref="L7:L8"/>
    <mergeCell ref="M7:M8"/>
    <mergeCell ref="N7:N8"/>
    <mergeCell ref="A4:N4"/>
    <mergeCell ref="A5:N5"/>
    <mergeCell ref="A7:A8"/>
    <mergeCell ref="B7:B8"/>
    <mergeCell ref="C7:C8"/>
    <mergeCell ref="D7:D8"/>
    <mergeCell ref="E7:E8"/>
  </mergeCells>
  <pageMargins left="0.31496062992125984" right="0.31496062992125984" top="0.35433070866141736" bottom="0.35433070866141736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2019-05-10T14:43:19Z</cp:lastPrinted>
  <dcterms:created xsi:type="dcterms:W3CDTF">2013-08-12T18:00:51Z</dcterms:created>
  <dcterms:modified xsi:type="dcterms:W3CDTF">2023-05-19T00:21:43Z</dcterms:modified>
</cp:coreProperties>
</file>