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CONAC\"/>
    </mc:Choice>
  </mc:AlternateContent>
  <xr:revisionPtr revIDLastSave="0" documentId="13_ncr:1_{45936482-2034-4F3C-972F-3DB28D9D587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3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1" i="3" l="1"/>
  <c r="B20" i="3"/>
  <c r="B19" i="3"/>
  <c r="B18" i="3"/>
  <c r="B17" i="3"/>
  <c r="N71" i="3"/>
  <c r="M71" i="3"/>
  <c r="L71" i="3"/>
  <c r="K71" i="3"/>
  <c r="J71" i="3"/>
  <c r="I71" i="3"/>
  <c r="H71" i="3"/>
  <c r="G71" i="3"/>
  <c r="F71" i="3"/>
  <c r="E71" i="3"/>
  <c r="D71" i="3"/>
  <c r="C71" i="3"/>
  <c r="C15" i="3"/>
  <c r="B9" i="3" l="1"/>
  <c r="B72" i="3" l="1"/>
  <c r="B78" i="3"/>
  <c r="B77" i="3"/>
  <c r="B76" i="3"/>
  <c r="B75" i="3"/>
  <c r="B74" i="3"/>
  <c r="B73" i="3"/>
  <c r="B70" i="3"/>
  <c r="B69" i="3"/>
  <c r="B68" i="3"/>
  <c r="B66" i="3"/>
  <c r="B65" i="3"/>
  <c r="B64" i="3"/>
  <c r="B63" i="3"/>
  <c r="B62" i="3"/>
  <c r="B61" i="3"/>
  <c r="B60" i="3"/>
  <c r="B58" i="3"/>
  <c r="B57" i="3"/>
  <c r="B56" i="3"/>
  <c r="B54" i="3"/>
  <c r="B53" i="3"/>
  <c r="B52" i="3"/>
  <c r="B51" i="3"/>
  <c r="B50" i="3"/>
  <c r="B49" i="3"/>
  <c r="B48" i="3"/>
  <c r="B47" i="3"/>
  <c r="B46" i="3"/>
  <c r="B44" i="3"/>
  <c r="B43" i="3"/>
  <c r="B42" i="3"/>
  <c r="B41" i="3"/>
  <c r="B40" i="3"/>
  <c r="B39" i="3"/>
  <c r="B38" i="3"/>
  <c r="B37" i="3"/>
  <c r="B36" i="3"/>
  <c r="B34" i="3"/>
  <c r="B33" i="3"/>
  <c r="B32" i="3"/>
  <c r="B31" i="3"/>
  <c r="B30" i="3"/>
  <c r="B29" i="3"/>
  <c r="B28" i="3"/>
  <c r="B27" i="3"/>
  <c r="B26" i="3"/>
  <c r="B24" i="3"/>
  <c r="B23" i="3"/>
  <c r="B22" i="3"/>
  <c r="B16" i="3"/>
  <c r="B14" i="3"/>
  <c r="B13" i="3"/>
  <c r="B12" i="3"/>
  <c r="B11" i="3"/>
  <c r="B10" i="3"/>
  <c r="B8" i="3"/>
  <c r="B67" i="3"/>
  <c r="N59" i="3"/>
  <c r="M59" i="3"/>
  <c r="L59" i="3"/>
  <c r="K59" i="3"/>
  <c r="J59" i="3"/>
  <c r="I59" i="3"/>
  <c r="H59" i="3"/>
  <c r="G59" i="3"/>
  <c r="F59" i="3"/>
  <c r="E59" i="3"/>
  <c r="D59" i="3"/>
  <c r="C59" i="3"/>
  <c r="N55" i="3"/>
  <c r="M55" i="3"/>
  <c r="L55" i="3"/>
  <c r="K55" i="3"/>
  <c r="J55" i="3"/>
  <c r="I55" i="3"/>
  <c r="H55" i="3"/>
  <c r="G55" i="3"/>
  <c r="F55" i="3"/>
  <c r="E55" i="3"/>
  <c r="D55" i="3"/>
  <c r="C55" i="3"/>
  <c r="N45" i="3"/>
  <c r="M45" i="3"/>
  <c r="L45" i="3"/>
  <c r="K45" i="3"/>
  <c r="J45" i="3"/>
  <c r="I45" i="3"/>
  <c r="H45" i="3"/>
  <c r="G45" i="3"/>
  <c r="F45" i="3"/>
  <c r="E45" i="3"/>
  <c r="D45" i="3"/>
  <c r="C45" i="3"/>
  <c r="N35" i="3"/>
  <c r="M35" i="3"/>
  <c r="L35" i="3"/>
  <c r="K35" i="3"/>
  <c r="J35" i="3"/>
  <c r="I35" i="3"/>
  <c r="H35" i="3"/>
  <c r="G35" i="3"/>
  <c r="F35" i="3"/>
  <c r="E35" i="3"/>
  <c r="D35" i="3"/>
  <c r="C35" i="3"/>
  <c r="N25" i="3"/>
  <c r="M25" i="3"/>
  <c r="L25" i="3"/>
  <c r="K25" i="3"/>
  <c r="J25" i="3"/>
  <c r="I25" i="3"/>
  <c r="H25" i="3"/>
  <c r="G25" i="3"/>
  <c r="F25" i="3"/>
  <c r="E25" i="3"/>
  <c r="D25" i="3"/>
  <c r="C25" i="3"/>
  <c r="N15" i="3"/>
  <c r="M15" i="3"/>
  <c r="L15" i="3"/>
  <c r="K15" i="3"/>
  <c r="J15" i="3"/>
  <c r="I15" i="3"/>
  <c r="H15" i="3"/>
  <c r="G15" i="3"/>
  <c r="F15" i="3"/>
  <c r="E15" i="3"/>
  <c r="D15" i="3"/>
  <c r="N7" i="3"/>
  <c r="N6" i="3" s="1"/>
  <c r="M7" i="3"/>
  <c r="M6" i="3" s="1"/>
  <c r="L7" i="3"/>
  <c r="K7" i="3"/>
  <c r="J7" i="3"/>
  <c r="I7" i="3"/>
  <c r="I6" i="3" s="1"/>
  <c r="H7" i="3"/>
  <c r="G7" i="3"/>
  <c r="G6" i="3" s="1"/>
  <c r="F7" i="3"/>
  <c r="E7" i="3"/>
  <c r="D7" i="3"/>
  <c r="C7" i="3"/>
  <c r="C6" i="3" l="1"/>
  <c r="D6" i="3"/>
  <c r="E6" i="3"/>
  <c r="F6" i="3"/>
  <c r="H6" i="3"/>
  <c r="J6" i="3"/>
  <c r="K6" i="3"/>
  <c r="L6" i="3"/>
  <c r="B59" i="3"/>
  <c r="B71" i="3"/>
  <c r="B55" i="3"/>
  <c r="B45" i="3"/>
  <c r="B35" i="3"/>
  <c r="B25" i="3"/>
  <c r="B15" i="3"/>
  <c r="B7" i="3"/>
  <c r="B6" i="3" l="1"/>
</calcChain>
</file>

<file path=xl/sharedStrings.xml><?xml version="1.0" encoding="utf-8"?>
<sst xmlns="http://schemas.openxmlformats.org/spreadsheetml/2006/main" count="89" uniqueCount="89">
  <si>
    <t>Anual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</si>
  <si>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</si>
  <si>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</si>
  <si>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</si>
  <si>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</si>
  <si>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</si>
  <si>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</si>
  <si>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</si>
  <si>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</si>
  <si>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</si>
  <si>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</si>
  <si>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</si>
  <si>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</si>
  <si>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</si>
  <si>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Participaciones y Aportaciones</t>
  </si>
  <si>
    <t>Participaciones</t>
  </si>
  <si>
    <t>Convenios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</si>
  <si>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</si>
  <si>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</si>
  <si>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</si>
  <si>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</si>
  <si>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NORMA para establecer la estructura del Calendario del Presupuesto de Egresos base mensual.</t>
  </si>
  <si>
    <t>Entidad Federativa/Municipio: MUNICIPIO DE IXTAPALUCA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</si>
  <si>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</si>
  <si>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</si>
  <si>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</si>
  <si>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</si>
  <si>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</si>
  <si>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</si>
  <si>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</si>
  <si>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</si>
  <si>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</si>
  <si>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</si>
  <si>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</si>
  <si>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</si>
  <si>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</si>
  <si>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</si>
  <si>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</si>
  <si>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</si>
  <si>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</si>
  <si>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</si>
  <si>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</si>
  <si>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</si>
  <si>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</si>
  <si>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</si>
  <si>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</si>
  <si>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</si>
  <si>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</si>
  <si>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</si>
  <si>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</si>
  <si>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</si>
  <si>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</si>
  <si>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</si>
  <si>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</si>
  <si>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</si>
  <si>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</si>
  <si>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</si>
  <si>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</si>
  <si>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</si>
  <si>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</si>
  <si>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</si>
  <si>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</si>
  <si>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</si>
  <si>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</si>
  <si>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</si>
  <si>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</si>
  <si>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</si>
  <si>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</si>
  <si>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Publico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</si>
  <si>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</si>
  <si>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</si>
  <si>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</si>
  <si>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</si>
  <si>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</si>
  <si>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</si>
  <si>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</si>
  <si>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</si>
  <si>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</si>
  <si>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</si>
  <si>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Aportaciones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</si>
  <si>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</si>
  <si>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</si>
  <si>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</si>
  <si>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</si>
  <si>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</si>
  <si>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</si>
  <si>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</si>
  <si>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</si>
  <si>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Calendario de Presupuesto De Egresos del Ejercicio Fiscal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</si>
</sst>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12"/>
      <color theme="1"/>
      <name val="Calibri"/>
      <family val="2"/>
      <scheme val="minor"/>
    </font>
    <font>
      <b/>
      <sz val="12"/>
      <color rgb="FF000000"/>
      <name val="Arial"/>
      <family val="2"/>
    </font>
    <font>
      <b/>
      <sz val="10"/>
      <color rgb="FF000000"/>
      <name val="Calibri"/>
      <family val="2"/>
      <scheme val="minor"/>
    </font>
    <font>
      <b/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vertical="center"/>
    </xf>
    <xf numFmtId="0" fontId="6" fillId="0" borderId="6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justify" vertical="center"/>
    </xf>
    <xf numFmtId="0" fontId="2" fillId="0" borderId="5" xfId="0" applyFont="1" applyBorder="1" applyAlignment="1">
      <alignment horizontal="left" vertical="center" wrapText="1" indent="3"/>
    </xf>
    <xf numFmtId="4" fontId="0" fillId="0" borderId="0" xfId="0" applyNumberFormat="1"/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4" fontId="1" fillId="0" borderId="1" xfId="0" applyNumberFormat="1" applyFont="1" applyBorder="1" applyAlignment="1">
      <alignment horizontal="right" vertical="center" shrinkToFit="1"/>
    </xf>
    <xf numFmtId="4" fontId="2" fillId="0" borderId="1" xfId="0" applyNumberFormat="1" applyFont="1" applyBorder="1" applyAlignment="1">
      <alignment horizontal="right" vertical="center" shrinkToFit="1"/>
    </xf>
    <xf numFmtId="4" fontId="2" fillId="0" borderId="7" xfId="0" applyNumberFormat="1" applyFont="1" applyBorder="1" applyAlignment="1">
      <alignment horizontal="right" vertical="center" shrinkToFit="1"/>
    </xf>
    <xf numFmtId="4" fontId="2" fillId="0" borderId="8" xfId="0" applyNumberFormat="1" applyFont="1" applyBorder="1" applyAlignment="1">
      <alignment horizontal="right" vertical="center" shrinkToFi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78"/>
  <sheetViews>
    <sheetView tabSelected="1" view="pageBreakPreview" zoomScale="115" zoomScaleSheetLayoutView="115" workbookViewId="0">
      <pane ySplit="6" topLeftCell="A7" activePane="bottomLeft" state="frozen"/>
      <selection pane="bottomLeft" activeCell="F13" sqref="F13"/>
    </sheetView>
  </sheetViews>
  <sheetFormatPr baseColWidth="10" defaultRowHeight="15" x14ac:dyDescent="0.25"/>
  <cols>
    <col min="1" max="1" width="30.42578125" customWidth="1"/>
    <col min="2" max="2" width="14.7109375" bestFit="1" customWidth="1"/>
    <col min="3" max="3" width="13.28515625" bestFit="1" customWidth="1"/>
    <col min="4" max="4" width="13.28515625" customWidth="1"/>
    <col min="5" max="6" width="13.28515625" bestFit="1" customWidth="1"/>
    <col min="7" max="7" width="12.42578125" bestFit="1" customWidth="1"/>
    <col min="8" max="12" width="13.28515625" bestFit="1" customWidth="1"/>
    <col min="13" max="13" width="13.42578125" customWidth="1"/>
    <col min="14" max="14" width="13.28515625" bestFit="1" customWidth="1"/>
    <col min="16" max="16" width="12.7109375" bestFit="1" customWidth="1"/>
  </cols>
  <sheetData>
    <row r="1" spans="1:16" ht="15.75" x14ac:dyDescent="0.25">
      <c r="A1" s="14" t="s">
        <v>21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</row>
    <row r="2" spans="1:16" ht="15.75" thickBot="1" x14ac:dyDescent="0.3"/>
    <row r="3" spans="1:16" ht="15.75" x14ac:dyDescent="0.25">
      <c r="A3" s="8" t="s">
        <v>22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10"/>
    </row>
    <row r="4" spans="1:16" ht="15.75" x14ac:dyDescent="0.25">
      <c r="A4" s="11" t="s">
        <v>88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3"/>
    </row>
    <row r="5" spans="1:16" x14ac:dyDescent="0.25">
      <c r="A5" s="2"/>
      <c r="B5" s="1" t="s">
        <v>0</v>
      </c>
      <c r="C5" s="1" t="s">
        <v>1</v>
      </c>
      <c r="D5" s="1" t="s">
        <v>2</v>
      </c>
      <c r="E5" s="1" t="s">
        <v>3</v>
      </c>
      <c r="F5" s="1" t="s">
        <v>4</v>
      </c>
      <c r="G5" s="1" t="s">
        <v>5</v>
      </c>
      <c r="H5" s="1" t="s">
        <v>6</v>
      </c>
      <c r="I5" s="1" t="s">
        <v>7</v>
      </c>
      <c r="J5" s="1" t="s">
        <v>8</v>
      </c>
      <c r="K5" s="1" t="s">
        <v>9</v>
      </c>
      <c r="L5" s="1" t="s">
        <v>10</v>
      </c>
      <c r="M5" s="1" t="s">
        <v>11</v>
      </c>
      <c r="N5" s="3" t="s">
        <v>12</v>
      </c>
    </row>
    <row r="6" spans="1:16" x14ac:dyDescent="0.25">
      <c r="A6" s="4" t="s">
        <v>13</v>
      </c>
      <c r="B6" s="15">
        <f>SUM(C6:N6)</f>
        <v>1751763805.6999998</v>
      </c>
      <c r="C6" s="15">
        <f>SUM(C7,C15,C25,C35,C45,C55,C59,C67,C71)</f>
        <v>135239347.60999998</v>
      </c>
      <c r="D6" s="15">
        <f t="shared" ref="D6:N6" si="0">SUM(D7,D15,D25,D35,D45,D55,D59,D67,D71)</f>
        <v>252511838.72</v>
      </c>
      <c r="E6" s="15">
        <f t="shared" si="0"/>
        <v>109486765.42000002</v>
      </c>
      <c r="F6" s="15">
        <f t="shared" si="0"/>
        <v>169367359.63</v>
      </c>
      <c r="G6" s="15">
        <f t="shared" si="0"/>
        <v>147538811.68000001</v>
      </c>
      <c r="H6" s="15">
        <f t="shared" si="0"/>
        <v>140810567.53</v>
      </c>
      <c r="I6" s="15">
        <f t="shared" si="0"/>
        <v>137833895.44999999</v>
      </c>
      <c r="J6" s="15">
        <f t="shared" si="0"/>
        <v>142273431.15000001</v>
      </c>
      <c r="K6" s="15">
        <f t="shared" si="0"/>
        <v>137718079.58000001</v>
      </c>
      <c r="L6" s="15">
        <f t="shared" si="0"/>
        <v>127935662.78999999</v>
      </c>
      <c r="M6" s="15">
        <f t="shared" si="0"/>
        <v>113904465.3</v>
      </c>
      <c r="N6" s="15">
        <f t="shared" si="0"/>
        <v>137143580.84</v>
      </c>
    </row>
    <row r="7" spans="1:16" x14ac:dyDescent="0.25">
      <c r="A7" s="5" t="s">
        <v>23</v>
      </c>
      <c r="B7" s="15">
        <f t="shared" ref="B7:B70" si="1">SUM(C7:N7)</f>
        <v>630959040.98000002</v>
      </c>
      <c r="C7" s="15">
        <f>SUM(C8:C14)</f>
        <v>35649747.669999994</v>
      </c>
      <c r="D7" s="15">
        <f t="shared" ref="D7:N7" si="2">SUM(D8:D14)</f>
        <v>47056003.299999997</v>
      </c>
      <c r="E7" s="15">
        <f t="shared" si="2"/>
        <v>44271261.859999999</v>
      </c>
      <c r="F7" s="15">
        <f t="shared" si="2"/>
        <v>54775837.549999997</v>
      </c>
      <c r="G7" s="15">
        <f t="shared" si="2"/>
        <v>45244538.649999999</v>
      </c>
      <c r="H7" s="15">
        <f t="shared" si="2"/>
        <v>45513469.479999997</v>
      </c>
      <c r="I7" s="15">
        <f t="shared" si="2"/>
        <v>50459160.329999998</v>
      </c>
      <c r="J7" s="15">
        <f t="shared" si="2"/>
        <v>48950167.299999997</v>
      </c>
      <c r="K7" s="15">
        <f t="shared" si="2"/>
        <v>48342223.890000001</v>
      </c>
      <c r="L7" s="15">
        <f t="shared" si="2"/>
        <v>47001905.839999996</v>
      </c>
      <c r="M7" s="15">
        <f t="shared" si="2"/>
        <v>63046496.11999999</v>
      </c>
      <c r="N7" s="15">
        <f t="shared" si="2"/>
        <v>100648228.99000001</v>
      </c>
      <c r="P7" s="7"/>
    </row>
    <row r="8" spans="1:16" ht="24" x14ac:dyDescent="0.25">
      <c r="A8" s="6" t="s">
        <v>24</v>
      </c>
      <c r="B8" s="16">
        <f t="shared" si="1"/>
        <v>259610238.95999998</v>
      </c>
      <c r="C8" s="16">
        <v>18294733.369999997</v>
      </c>
      <c r="D8" s="16">
        <v>20664412.109999999</v>
      </c>
      <c r="E8" s="16">
        <v>21018436.399999999</v>
      </c>
      <c r="F8" s="16">
        <v>21062472.869999997</v>
      </c>
      <c r="G8" s="16">
        <v>21201974.23</v>
      </c>
      <c r="H8" s="16">
        <v>21424151.609999999</v>
      </c>
      <c r="I8" s="16">
        <v>21734015.460000001</v>
      </c>
      <c r="J8" s="16">
        <v>23849144.32</v>
      </c>
      <c r="K8" s="16">
        <v>22168110.509999998</v>
      </c>
      <c r="L8" s="16">
        <v>21574033.66</v>
      </c>
      <c r="M8" s="16">
        <v>23087543.41</v>
      </c>
      <c r="N8" s="16">
        <v>23531211.009999998</v>
      </c>
    </row>
    <row r="9" spans="1:16" ht="24" x14ac:dyDescent="0.25">
      <c r="A9" s="6" t="s">
        <v>25</v>
      </c>
      <c r="B9" s="16">
        <f t="shared" si="1"/>
        <v>0</v>
      </c>
      <c r="C9" s="16">
        <v>0</v>
      </c>
      <c r="D9" s="16">
        <v>0</v>
      </c>
      <c r="E9" s="16">
        <v>0</v>
      </c>
      <c r="F9" s="16">
        <v>0</v>
      </c>
      <c r="G9" s="16">
        <v>0</v>
      </c>
      <c r="H9" s="16">
        <v>0</v>
      </c>
      <c r="I9" s="16">
        <v>0</v>
      </c>
      <c r="J9" s="16">
        <v>0</v>
      </c>
      <c r="K9" s="16">
        <v>0</v>
      </c>
      <c r="L9" s="16">
        <v>0</v>
      </c>
      <c r="M9" s="16">
        <v>0</v>
      </c>
      <c r="N9" s="16">
        <v>0</v>
      </c>
    </row>
    <row r="10" spans="1:16" ht="24" x14ac:dyDescent="0.25">
      <c r="A10" s="6" t="s">
        <v>26</v>
      </c>
      <c r="B10" s="16">
        <f t="shared" si="1"/>
        <v>238307441.19</v>
      </c>
      <c r="C10" s="16">
        <v>10297097.609999999</v>
      </c>
      <c r="D10" s="16">
        <v>12714730.190000001</v>
      </c>
      <c r="E10" s="16">
        <v>13543699.1</v>
      </c>
      <c r="F10" s="16">
        <v>18649948.850000001</v>
      </c>
      <c r="G10" s="16">
        <v>14242121.35</v>
      </c>
      <c r="H10" s="16">
        <v>14693361.969999999</v>
      </c>
      <c r="I10" s="16">
        <v>16851100.710000001</v>
      </c>
      <c r="J10" s="16">
        <v>15046466.01</v>
      </c>
      <c r="K10" s="16">
        <v>15238883.190000001</v>
      </c>
      <c r="L10" s="16">
        <v>15406809</v>
      </c>
      <c r="M10" s="16">
        <v>27505902.969999999</v>
      </c>
      <c r="N10" s="16">
        <v>64117320.239999995</v>
      </c>
    </row>
    <row r="11" spans="1:16" x14ac:dyDescent="0.25">
      <c r="A11" s="6" t="s">
        <v>27</v>
      </c>
      <c r="B11" s="16">
        <f t="shared" si="1"/>
        <v>116075820.90000001</v>
      </c>
      <c r="C11" s="16">
        <v>6857996.6900000004</v>
      </c>
      <c r="D11" s="16">
        <v>8642083.9499999993</v>
      </c>
      <c r="E11" s="16">
        <v>8764485.7799999993</v>
      </c>
      <c r="F11" s="16">
        <v>14793333.119999999</v>
      </c>
      <c r="G11" s="16">
        <v>9002358.0099999998</v>
      </c>
      <c r="H11" s="16">
        <v>9143929.5999999996</v>
      </c>
      <c r="I11" s="16">
        <v>9301286.4400000013</v>
      </c>
      <c r="J11" s="16">
        <v>9809020.1400000006</v>
      </c>
      <c r="K11" s="16">
        <v>9632247.4000000004</v>
      </c>
      <c r="L11" s="16">
        <v>9674270.3000000007</v>
      </c>
      <c r="M11" s="16">
        <v>10003978.16</v>
      </c>
      <c r="N11" s="16">
        <v>10450831.309999999</v>
      </c>
    </row>
    <row r="12" spans="1:16" ht="24" x14ac:dyDescent="0.25">
      <c r="A12" s="6" t="s">
        <v>28</v>
      </c>
      <c r="B12" s="16">
        <f t="shared" si="1"/>
        <v>15765539.93</v>
      </c>
      <c r="C12" s="16">
        <v>0</v>
      </c>
      <c r="D12" s="16">
        <v>5034777.05</v>
      </c>
      <c r="E12" s="16">
        <v>744720.58</v>
      </c>
      <c r="F12" s="16">
        <v>270082.71000000002</v>
      </c>
      <c r="G12" s="16">
        <v>598165.05999999994</v>
      </c>
      <c r="H12" s="16">
        <v>252026.3</v>
      </c>
      <c r="I12" s="16">
        <v>2372837.7199999997</v>
      </c>
      <c r="J12" s="16">
        <v>245536.83</v>
      </c>
      <c r="K12" s="16">
        <v>1103062.79</v>
      </c>
      <c r="L12" s="16">
        <v>346792.88</v>
      </c>
      <c r="M12" s="16">
        <v>2248671.58</v>
      </c>
      <c r="N12" s="16">
        <v>2548866.4300000002</v>
      </c>
    </row>
    <row r="13" spans="1:16" x14ac:dyDescent="0.25">
      <c r="A13" s="6" t="s">
        <v>29</v>
      </c>
      <c r="B13" s="16">
        <f t="shared" si="1"/>
        <v>0</v>
      </c>
      <c r="C13" s="16">
        <v>0</v>
      </c>
      <c r="D13" s="16">
        <v>0</v>
      </c>
      <c r="E13" s="16">
        <v>0</v>
      </c>
      <c r="F13" s="16">
        <v>0</v>
      </c>
      <c r="G13" s="16">
        <v>0</v>
      </c>
      <c r="H13" s="16">
        <v>0</v>
      </c>
      <c r="I13" s="16">
        <v>0</v>
      </c>
      <c r="J13" s="16">
        <v>0</v>
      </c>
      <c r="K13" s="16">
        <v>0</v>
      </c>
      <c r="L13" s="16">
        <v>0</v>
      </c>
      <c r="M13" s="16">
        <v>0</v>
      </c>
      <c r="N13" s="16">
        <v>0</v>
      </c>
    </row>
    <row r="14" spans="1:16" ht="24" x14ac:dyDescent="0.25">
      <c r="A14" s="6" t="s">
        <v>30</v>
      </c>
      <c r="B14" s="16">
        <f t="shared" si="1"/>
        <v>1200000</v>
      </c>
      <c r="C14" s="16">
        <v>199920</v>
      </c>
      <c r="D14" s="16">
        <v>0</v>
      </c>
      <c r="E14" s="16">
        <v>199920</v>
      </c>
      <c r="F14" s="16">
        <v>0</v>
      </c>
      <c r="G14" s="16">
        <v>199920</v>
      </c>
      <c r="H14" s="16">
        <v>0</v>
      </c>
      <c r="I14" s="16">
        <v>199920</v>
      </c>
      <c r="J14" s="16">
        <v>0</v>
      </c>
      <c r="K14" s="16">
        <v>199920</v>
      </c>
      <c r="L14" s="16">
        <v>0</v>
      </c>
      <c r="M14" s="16">
        <v>200400</v>
      </c>
      <c r="N14" s="16">
        <v>0</v>
      </c>
    </row>
    <row r="15" spans="1:16" x14ac:dyDescent="0.25">
      <c r="A15" s="5" t="s">
        <v>31</v>
      </c>
      <c r="B15" s="15">
        <f t="shared" si="1"/>
        <v>114253781.89</v>
      </c>
      <c r="C15" s="15">
        <f>SUM(C16:C24)</f>
        <v>21741485.68</v>
      </c>
      <c r="D15" s="15">
        <f t="shared" ref="D15:N15" si="3">SUM(D16:D24)</f>
        <v>15329370.1</v>
      </c>
      <c r="E15" s="15">
        <f t="shared" si="3"/>
        <v>12923192.720000001</v>
      </c>
      <c r="F15" s="15">
        <f t="shared" si="3"/>
        <v>9770912.3900000006</v>
      </c>
      <c r="G15" s="15">
        <f t="shared" si="3"/>
        <v>6893673</v>
      </c>
      <c r="H15" s="15">
        <f t="shared" si="3"/>
        <v>6402490</v>
      </c>
      <c r="I15" s="15">
        <f t="shared" si="3"/>
        <v>6440622</v>
      </c>
      <c r="J15" s="15">
        <f t="shared" si="3"/>
        <v>6667678</v>
      </c>
      <c r="K15" s="15">
        <f t="shared" si="3"/>
        <v>8888172</v>
      </c>
      <c r="L15" s="15">
        <f t="shared" si="3"/>
        <v>6391632</v>
      </c>
      <c r="M15" s="15">
        <f t="shared" si="3"/>
        <v>6528924</v>
      </c>
      <c r="N15" s="15">
        <f t="shared" si="3"/>
        <v>6275630</v>
      </c>
    </row>
    <row r="16" spans="1:16" ht="36" x14ac:dyDescent="0.25">
      <c r="A16" s="6" t="s">
        <v>32</v>
      </c>
      <c r="B16" s="16">
        <f t="shared" si="1"/>
        <v>10111046.43</v>
      </c>
      <c r="C16" s="16">
        <v>1411670.7</v>
      </c>
      <c r="D16" s="16">
        <v>7760900</v>
      </c>
      <c r="E16" s="16">
        <v>173800</v>
      </c>
      <c r="F16" s="16">
        <v>126875.73000000001</v>
      </c>
      <c r="G16" s="16">
        <v>127000</v>
      </c>
      <c r="H16" s="16">
        <v>84000</v>
      </c>
      <c r="I16" s="16">
        <v>92800</v>
      </c>
      <c r="J16" s="16">
        <v>55200</v>
      </c>
      <c r="K16" s="16">
        <v>92800</v>
      </c>
      <c r="L16" s="16">
        <v>54000</v>
      </c>
      <c r="M16" s="16">
        <v>82000</v>
      </c>
      <c r="N16" s="16">
        <v>50000</v>
      </c>
    </row>
    <row r="17" spans="1:14" x14ac:dyDescent="0.25">
      <c r="A17" s="6" t="s">
        <v>33</v>
      </c>
      <c r="B17" s="16">
        <f t="shared" si="1"/>
        <v>3350168.99</v>
      </c>
      <c r="C17" s="16">
        <v>219408.96000000002</v>
      </c>
      <c r="D17" s="16">
        <v>185000</v>
      </c>
      <c r="E17" s="16">
        <v>1015450</v>
      </c>
      <c r="F17" s="16">
        <v>560310.03</v>
      </c>
      <c r="G17" s="16">
        <v>195000</v>
      </c>
      <c r="H17" s="16">
        <v>165000</v>
      </c>
      <c r="I17" s="16">
        <v>165000</v>
      </c>
      <c r="J17" s="16">
        <v>165000</v>
      </c>
      <c r="K17" s="16">
        <v>175000</v>
      </c>
      <c r="L17" s="16">
        <v>165000</v>
      </c>
      <c r="M17" s="16">
        <v>175000</v>
      </c>
      <c r="N17" s="16">
        <v>165000</v>
      </c>
    </row>
    <row r="18" spans="1:14" ht="24" x14ac:dyDescent="0.25">
      <c r="A18" s="6" t="s">
        <v>34</v>
      </c>
      <c r="B18" s="16">
        <f t="shared" si="1"/>
        <v>215252.32</v>
      </c>
      <c r="C18" s="16">
        <v>25000</v>
      </c>
      <c r="D18" s="16">
        <v>3000</v>
      </c>
      <c r="E18" s="16">
        <v>121252.31999999999</v>
      </c>
      <c r="F18" s="16">
        <v>13000</v>
      </c>
      <c r="G18" s="16">
        <v>8000</v>
      </c>
      <c r="H18" s="16">
        <v>3000</v>
      </c>
      <c r="I18" s="16">
        <v>13000</v>
      </c>
      <c r="J18" s="16">
        <v>3000</v>
      </c>
      <c r="K18" s="16">
        <v>13000</v>
      </c>
      <c r="L18" s="16">
        <v>3000</v>
      </c>
      <c r="M18" s="16">
        <v>10000</v>
      </c>
      <c r="N18" s="16">
        <v>0</v>
      </c>
    </row>
    <row r="19" spans="1:14" ht="24" x14ac:dyDescent="0.25">
      <c r="A19" s="6" t="s">
        <v>35</v>
      </c>
      <c r="B19" s="16">
        <f t="shared" si="1"/>
        <v>5635980</v>
      </c>
      <c r="C19" s="16">
        <v>5000</v>
      </c>
      <c r="D19" s="16">
        <v>2600</v>
      </c>
      <c r="E19" s="16">
        <v>5083760</v>
      </c>
      <c r="F19" s="16">
        <v>50850</v>
      </c>
      <c r="G19" s="16">
        <v>73540</v>
      </c>
      <c r="H19" s="16">
        <v>18850</v>
      </c>
      <c r="I19" s="16">
        <v>26750</v>
      </c>
      <c r="J19" s="16">
        <v>174540</v>
      </c>
      <c r="K19" s="16">
        <v>18850</v>
      </c>
      <c r="L19" s="16">
        <v>59850</v>
      </c>
      <c r="M19" s="16">
        <v>83040</v>
      </c>
      <c r="N19" s="16">
        <v>38350</v>
      </c>
    </row>
    <row r="20" spans="1:14" ht="24" x14ac:dyDescent="0.25">
      <c r="A20" s="6" t="s">
        <v>36</v>
      </c>
      <c r="B20" s="16">
        <f t="shared" si="1"/>
        <v>6962858</v>
      </c>
      <c r="C20" s="16">
        <v>145088</v>
      </c>
      <c r="D20" s="16">
        <v>877000</v>
      </c>
      <c r="E20" s="16">
        <v>178182</v>
      </c>
      <c r="F20" s="16">
        <v>2596732</v>
      </c>
      <c r="G20" s="16">
        <v>80732</v>
      </c>
      <c r="H20" s="16">
        <v>75732</v>
      </c>
      <c r="I20" s="16">
        <v>78732</v>
      </c>
      <c r="J20" s="16">
        <v>126732</v>
      </c>
      <c r="K20" s="16">
        <v>2575732</v>
      </c>
      <c r="L20" s="16">
        <v>76732</v>
      </c>
      <c r="M20" s="16">
        <v>75732</v>
      </c>
      <c r="N20" s="16">
        <v>75732</v>
      </c>
    </row>
    <row r="21" spans="1:14" ht="24" x14ac:dyDescent="0.25">
      <c r="A21" s="6" t="s">
        <v>37</v>
      </c>
      <c r="B21" s="16">
        <f t="shared" si="1"/>
        <v>72073980</v>
      </c>
      <c r="C21" s="16">
        <v>6133895</v>
      </c>
      <c r="D21" s="16">
        <v>6005400</v>
      </c>
      <c r="E21" s="16">
        <v>6101125</v>
      </c>
      <c r="F21" s="16">
        <v>6059165</v>
      </c>
      <c r="G21" s="16">
        <v>6042651</v>
      </c>
      <c r="H21" s="16">
        <v>5978158</v>
      </c>
      <c r="I21" s="16">
        <v>5988590</v>
      </c>
      <c r="J21" s="16">
        <v>6006956</v>
      </c>
      <c r="K21" s="16">
        <v>5934040</v>
      </c>
      <c r="L21" s="16">
        <v>5923800</v>
      </c>
      <c r="M21" s="16">
        <v>6028652</v>
      </c>
      <c r="N21" s="16">
        <v>5871548</v>
      </c>
    </row>
    <row r="22" spans="1:14" ht="36" x14ac:dyDescent="0.25">
      <c r="A22" s="6" t="s">
        <v>38</v>
      </c>
      <c r="B22" s="16">
        <f t="shared" si="1"/>
        <v>13974000</v>
      </c>
      <c r="C22" s="16">
        <v>13553000</v>
      </c>
      <c r="D22" s="16">
        <v>115000</v>
      </c>
      <c r="E22" s="16">
        <v>46500</v>
      </c>
      <c r="F22" s="16">
        <v>20000</v>
      </c>
      <c r="G22" s="16">
        <v>118000</v>
      </c>
      <c r="H22" s="16">
        <v>15000</v>
      </c>
      <c r="I22" s="16">
        <v>18000</v>
      </c>
      <c r="J22" s="16">
        <v>20000</v>
      </c>
      <c r="K22" s="16">
        <v>18000</v>
      </c>
      <c r="L22" s="16">
        <v>15000</v>
      </c>
      <c r="M22" s="16">
        <v>18000</v>
      </c>
      <c r="N22" s="16">
        <v>17500</v>
      </c>
    </row>
    <row r="23" spans="1:14" ht="24" x14ac:dyDescent="0.25">
      <c r="A23" s="6" t="s">
        <v>39</v>
      </c>
      <c r="B23" s="16">
        <f t="shared" si="1"/>
        <v>200200</v>
      </c>
      <c r="C23" s="16">
        <v>0</v>
      </c>
      <c r="D23" s="16">
        <v>100000</v>
      </c>
      <c r="E23" s="16">
        <v>200</v>
      </c>
      <c r="F23" s="16">
        <v>0</v>
      </c>
      <c r="G23" s="16">
        <v>100000</v>
      </c>
      <c r="H23" s="16">
        <v>0</v>
      </c>
      <c r="I23" s="16">
        <v>0</v>
      </c>
      <c r="J23" s="16">
        <v>0</v>
      </c>
      <c r="K23" s="16">
        <v>0</v>
      </c>
      <c r="L23" s="16">
        <v>0</v>
      </c>
      <c r="M23" s="16">
        <v>0</v>
      </c>
      <c r="N23" s="16">
        <v>0</v>
      </c>
    </row>
    <row r="24" spans="1:14" ht="24" x14ac:dyDescent="0.25">
      <c r="A24" s="6" t="s">
        <v>40</v>
      </c>
      <c r="B24" s="16">
        <f t="shared" si="1"/>
        <v>1730296.15</v>
      </c>
      <c r="C24" s="16">
        <v>248423.02000000002</v>
      </c>
      <c r="D24" s="16">
        <v>280470.09999999998</v>
      </c>
      <c r="E24" s="16">
        <v>202923.4</v>
      </c>
      <c r="F24" s="16">
        <v>343979.63</v>
      </c>
      <c r="G24" s="16">
        <v>148750</v>
      </c>
      <c r="H24" s="16">
        <v>62750</v>
      </c>
      <c r="I24" s="16">
        <v>57750</v>
      </c>
      <c r="J24" s="16">
        <v>116250</v>
      </c>
      <c r="K24" s="16">
        <v>60750</v>
      </c>
      <c r="L24" s="16">
        <v>94250</v>
      </c>
      <c r="M24" s="16">
        <v>56500</v>
      </c>
      <c r="N24" s="16">
        <v>57500</v>
      </c>
    </row>
    <row r="25" spans="1:14" x14ac:dyDescent="0.25">
      <c r="A25" s="5" t="s">
        <v>41</v>
      </c>
      <c r="B25" s="15">
        <f t="shared" si="1"/>
        <v>203655327.02999994</v>
      </c>
      <c r="C25" s="15">
        <f>SUM(C26:C34)</f>
        <v>6613547.2199999997</v>
      </c>
      <c r="D25" s="15">
        <f t="shared" ref="D25:N25" si="4">SUM(D26:D34)</f>
        <v>79654052.870000005</v>
      </c>
      <c r="E25" s="15">
        <f t="shared" si="4"/>
        <v>12723055.98</v>
      </c>
      <c r="F25" s="15">
        <f t="shared" si="4"/>
        <v>47526200.18</v>
      </c>
      <c r="G25" s="15">
        <f t="shared" si="4"/>
        <v>6160966.6299999999</v>
      </c>
      <c r="H25" s="15">
        <f t="shared" si="4"/>
        <v>4905102.38</v>
      </c>
      <c r="I25" s="15">
        <f t="shared" si="4"/>
        <v>4032255.98</v>
      </c>
      <c r="J25" s="15">
        <f t="shared" si="4"/>
        <v>8204302.3799999999</v>
      </c>
      <c r="K25" s="15">
        <f t="shared" si="4"/>
        <v>7213555.9800000004</v>
      </c>
      <c r="L25" s="15">
        <f t="shared" si="4"/>
        <v>11451740.25</v>
      </c>
      <c r="M25" s="15">
        <f t="shared" si="4"/>
        <v>4131755.98</v>
      </c>
      <c r="N25" s="15">
        <f t="shared" si="4"/>
        <v>11038791.200000001</v>
      </c>
    </row>
    <row r="26" spans="1:14" x14ac:dyDescent="0.25">
      <c r="A26" s="6" t="s">
        <v>42</v>
      </c>
      <c r="B26" s="16">
        <f t="shared" si="1"/>
        <v>15409637.870000001</v>
      </c>
      <c r="C26" s="16">
        <v>775000</v>
      </c>
      <c r="D26" s="16">
        <v>775000</v>
      </c>
      <c r="E26" s="16">
        <v>775000</v>
      </c>
      <c r="F26" s="16">
        <v>775000</v>
      </c>
      <c r="G26" s="16">
        <v>775000</v>
      </c>
      <c r="H26" s="16">
        <v>775000</v>
      </c>
      <c r="I26" s="16">
        <v>775000</v>
      </c>
      <c r="J26" s="16">
        <v>775000</v>
      </c>
      <c r="K26" s="16">
        <v>775000</v>
      </c>
      <c r="L26" s="16">
        <v>6884637.8700000001</v>
      </c>
      <c r="M26" s="16">
        <v>775000</v>
      </c>
      <c r="N26" s="16">
        <v>775000</v>
      </c>
    </row>
    <row r="27" spans="1:14" x14ac:dyDescent="0.25">
      <c r="A27" s="6" t="s">
        <v>43</v>
      </c>
      <c r="B27" s="16">
        <f t="shared" si="1"/>
        <v>41472896.520000011</v>
      </c>
      <c r="C27" s="16">
        <v>842424.71</v>
      </c>
      <c r="D27" s="16">
        <v>36268224.710000001</v>
      </c>
      <c r="E27" s="16">
        <v>268224.71000000002</v>
      </c>
      <c r="F27" s="16">
        <v>298224.71000000002</v>
      </c>
      <c r="G27" s="16">
        <v>268224.71000000002</v>
      </c>
      <c r="H27" s="16">
        <v>268224.71000000002</v>
      </c>
      <c r="I27" s="16">
        <v>268224.71000000002</v>
      </c>
      <c r="J27" s="16">
        <v>268224.71000000002</v>
      </c>
      <c r="K27" s="16">
        <v>1168224.71</v>
      </c>
      <c r="L27" s="16">
        <v>1018224.71</v>
      </c>
      <c r="M27" s="16">
        <v>268224.71000000002</v>
      </c>
      <c r="N27" s="16">
        <v>268224.71000000002</v>
      </c>
    </row>
    <row r="28" spans="1:14" ht="36" x14ac:dyDescent="0.25">
      <c r="A28" s="6" t="s">
        <v>44</v>
      </c>
      <c r="B28" s="16">
        <f t="shared" si="1"/>
        <v>42801933.979999997</v>
      </c>
      <c r="C28" s="16">
        <v>2491644.84</v>
      </c>
      <c r="D28" s="16">
        <v>21184450.490000002</v>
      </c>
      <c r="E28" s="16">
        <v>9612500</v>
      </c>
      <c r="F28" s="16">
        <v>3343628</v>
      </c>
      <c r="G28" s="16">
        <v>1426410.65</v>
      </c>
      <c r="H28" s="16">
        <v>671500</v>
      </c>
      <c r="I28" s="16">
        <v>832200</v>
      </c>
      <c r="J28" s="16">
        <v>762200</v>
      </c>
      <c r="K28" s="16">
        <v>559500</v>
      </c>
      <c r="L28" s="16">
        <v>799200</v>
      </c>
      <c r="M28" s="16">
        <v>610700</v>
      </c>
      <c r="N28" s="16">
        <v>508000</v>
      </c>
    </row>
    <row r="29" spans="1:14" ht="24" x14ac:dyDescent="0.25">
      <c r="A29" s="6" t="s">
        <v>45</v>
      </c>
      <c r="B29" s="16">
        <f t="shared" si="1"/>
        <v>5524164.4599999962</v>
      </c>
      <c r="C29" s="16">
        <v>536415</v>
      </c>
      <c r="D29" s="16">
        <v>3886414.6</v>
      </c>
      <c r="E29" s="16">
        <v>106414.6</v>
      </c>
      <c r="F29" s="16">
        <v>110414.6</v>
      </c>
      <c r="G29" s="16">
        <v>110414.6</v>
      </c>
      <c r="H29" s="16">
        <v>110414.6</v>
      </c>
      <c r="I29" s="16">
        <v>110414.6</v>
      </c>
      <c r="J29" s="16">
        <v>110414.6</v>
      </c>
      <c r="K29" s="16">
        <v>110414.6</v>
      </c>
      <c r="L29" s="16">
        <v>110414.6</v>
      </c>
      <c r="M29" s="16">
        <v>110414.6</v>
      </c>
      <c r="N29" s="16">
        <v>111603.46</v>
      </c>
    </row>
    <row r="30" spans="1:14" ht="36" x14ac:dyDescent="0.25">
      <c r="A30" s="6" t="s">
        <v>46</v>
      </c>
      <c r="B30" s="16">
        <f t="shared" si="1"/>
        <v>15522748.200000001</v>
      </c>
      <c r="C30" s="16">
        <v>0</v>
      </c>
      <c r="D30" s="16">
        <v>15084546.4</v>
      </c>
      <c r="E30" s="16">
        <v>0</v>
      </c>
      <c r="F30" s="16">
        <v>380016.2</v>
      </c>
      <c r="G30" s="16">
        <v>0</v>
      </c>
      <c r="H30" s="16">
        <v>14546.4</v>
      </c>
      <c r="I30" s="16">
        <v>0</v>
      </c>
      <c r="J30" s="16">
        <v>14546.4</v>
      </c>
      <c r="K30" s="16">
        <v>0</v>
      </c>
      <c r="L30" s="16">
        <v>14546.4</v>
      </c>
      <c r="M30" s="16">
        <v>0</v>
      </c>
      <c r="N30" s="16">
        <v>14546.4</v>
      </c>
    </row>
    <row r="31" spans="1:14" ht="24" x14ac:dyDescent="0.25">
      <c r="A31" s="6" t="s">
        <v>47</v>
      </c>
      <c r="B31" s="16">
        <f t="shared" si="1"/>
        <v>2736000</v>
      </c>
      <c r="C31" s="16">
        <v>292500</v>
      </c>
      <c r="D31" s="16">
        <v>217500</v>
      </c>
      <c r="E31" s="16">
        <v>268500</v>
      </c>
      <c r="F31" s="16">
        <v>217500</v>
      </c>
      <c r="G31" s="16">
        <v>217500</v>
      </c>
      <c r="H31" s="16">
        <v>217500</v>
      </c>
      <c r="I31" s="16">
        <v>217500</v>
      </c>
      <c r="J31" s="16">
        <v>217500</v>
      </c>
      <c r="K31" s="16">
        <v>217500</v>
      </c>
      <c r="L31" s="16">
        <v>217500</v>
      </c>
      <c r="M31" s="16">
        <v>217500</v>
      </c>
      <c r="N31" s="16">
        <v>217500</v>
      </c>
    </row>
    <row r="32" spans="1:14" x14ac:dyDescent="0.25">
      <c r="A32" s="6" t="s">
        <v>48</v>
      </c>
      <c r="B32" s="16">
        <f t="shared" si="1"/>
        <v>40000</v>
      </c>
      <c r="C32" s="16">
        <v>40000</v>
      </c>
      <c r="D32" s="16">
        <v>0</v>
      </c>
      <c r="E32" s="16">
        <v>0</v>
      </c>
      <c r="F32" s="16">
        <v>0</v>
      </c>
      <c r="G32" s="16">
        <v>0</v>
      </c>
      <c r="H32" s="16">
        <v>0</v>
      </c>
      <c r="I32" s="16">
        <v>0</v>
      </c>
      <c r="J32" s="16">
        <v>0</v>
      </c>
      <c r="K32" s="16">
        <v>0</v>
      </c>
      <c r="L32" s="16">
        <v>0</v>
      </c>
      <c r="M32" s="16">
        <v>0</v>
      </c>
      <c r="N32" s="16">
        <v>0</v>
      </c>
    </row>
    <row r="33" spans="1:14" x14ac:dyDescent="0.25">
      <c r="A33" s="6" t="s">
        <v>49</v>
      </c>
      <c r="B33" s="16">
        <f t="shared" si="1"/>
        <v>63717800</v>
      </c>
      <c r="C33" s="16">
        <v>364000</v>
      </c>
      <c r="D33" s="16">
        <v>723500</v>
      </c>
      <c r="E33" s="16">
        <v>428000</v>
      </c>
      <c r="F33" s="16">
        <v>41137000</v>
      </c>
      <c r="G33" s="16">
        <v>2099000</v>
      </c>
      <c r="H33" s="16">
        <v>1083500</v>
      </c>
      <c r="I33" s="16">
        <v>564500</v>
      </c>
      <c r="J33" s="16">
        <v>4792000</v>
      </c>
      <c r="K33" s="16">
        <v>2618500</v>
      </c>
      <c r="L33" s="16">
        <v>1142800</v>
      </c>
      <c r="M33" s="16">
        <v>885500</v>
      </c>
      <c r="N33" s="16">
        <v>7879500</v>
      </c>
    </row>
    <row r="34" spans="1:14" x14ac:dyDescent="0.25">
      <c r="A34" s="6" t="s">
        <v>50</v>
      </c>
      <c r="B34" s="16">
        <f t="shared" si="1"/>
        <v>16430146</v>
      </c>
      <c r="C34" s="16">
        <v>1271562.67</v>
      </c>
      <c r="D34" s="16">
        <v>1514416.67</v>
      </c>
      <c r="E34" s="16">
        <v>1264416.67</v>
      </c>
      <c r="F34" s="16">
        <v>1264416.67</v>
      </c>
      <c r="G34" s="16">
        <v>1264416.67</v>
      </c>
      <c r="H34" s="16">
        <v>1764416.67</v>
      </c>
      <c r="I34" s="16">
        <v>1264416.67</v>
      </c>
      <c r="J34" s="16">
        <v>1264416.67</v>
      </c>
      <c r="K34" s="16">
        <v>1764416.67</v>
      </c>
      <c r="L34" s="16">
        <v>1264416.67</v>
      </c>
      <c r="M34" s="16">
        <v>1264416.67</v>
      </c>
      <c r="N34" s="16">
        <v>1264416.6300000001</v>
      </c>
    </row>
    <row r="35" spans="1:14" ht="24" x14ac:dyDescent="0.25">
      <c r="A35" s="5" t="s">
        <v>17</v>
      </c>
      <c r="B35" s="15">
        <f t="shared" si="1"/>
        <v>255046588.80000001</v>
      </c>
      <c r="C35" s="15">
        <f>SUM(C36:C44)</f>
        <v>14381333.67</v>
      </c>
      <c r="D35" s="15">
        <f t="shared" ref="D35:N35" si="5">SUM(D36:D44)</f>
        <v>53834785.109999999</v>
      </c>
      <c r="E35" s="15">
        <f t="shared" si="5"/>
        <v>18272197.310000002</v>
      </c>
      <c r="F35" s="15">
        <f t="shared" si="5"/>
        <v>20660197.310000002</v>
      </c>
      <c r="G35" s="15">
        <f t="shared" si="5"/>
        <v>24213696.310000002</v>
      </c>
      <c r="H35" s="15">
        <f t="shared" si="5"/>
        <v>14435197.310000001</v>
      </c>
      <c r="I35" s="15">
        <f t="shared" si="5"/>
        <v>14314697.310000001</v>
      </c>
      <c r="J35" s="15">
        <f t="shared" si="5"/>
        <v>24595696.310000002</v>
      </c>
      <c r="K35" s="15">
        <f t="shared" si="5"/>
        <v>13789697.310000001</v>
      </c>
      <c r="L35" s="15">
        <f t="shared" si="5"/>
        <v>15370697.310000001</v>
      </c>
      <c r="M35" s="15">
        <f t="shared" si="5"/>
        <v>23835696.310000002</v>
      </c>
      <c r="N35" s="15">
        <f t="shared" si="5"/>
        <v>17342697.23</v>
      </c>
    </row>
    <row r="36" spans="1:14" ht="24" x14ac:dyDescent="0.25">
      <c r="A36" s="6" t="s">
        <v>18</v>
      </c>
      <c r="B36" s="16">
        <f t="shared" si="1"/>
        <v>0</v>
      </c>
      <c r="C36" s="16">
        <v>0</v>
      </c>
      <c r="D36" s="16">
        <v>0</v>
      </c>
      <c r="E36" s="16">
        <v>0</v>
      </c>
      <c r="F36" s="16">
        <v>0</v>
      </c>
      <c r="G36" s="16">
        <v>0</v>
      </c>
      <c r="H36" s="16">
        <v>0</v>
      </c>
      <c r="I36" s="16">
        <v>0</v>
      </c>
      <c r="J36" s="16">
        <v>0</v>
      </c>
      <c r="K36" s="16">
        <v>0</v>
      </c>
      <c r="L36" s="16">
        <v>0</v>
      </c>
      <c r="M36" s="16">
        <v>0</v>
      </c>
      <c r="N36" s="16">
        <v>0</v>
      </c>
    </row>
    <row r="37" spans="1:14" ht="24" x14ac:dyDescent="0.25">
      <c r="A37" s="6" t="s">
        <v>19</v>
      </c>
      <c r="B37" s="16">
        <f t="shared" si="1"/>
        <v>0</v>
      </c>
      <c r="C37" s="16">
        <v>0</v>
      </c>
      <c r="D37" s="16">
        <v>0</v>
      </c>
      <c r="E37" s="16">
        <v>0</v>
      </c>
      <c r="F37" s="16">
        <v>0</v>
      </c>
      <c r="G37" s="16">
        <v>0</v>
      </c>
      <c r="H37" s="16">
        <v>0</v>
      </c>
      <c r="I37" s="16">
        <v>0</v>
      </c>
      <c r="J37" s="16">
        <v>0</v>
      </c>
      <c r="K37" s="16">
        <v>0</v>
      </c>
      <c r="L37" s="16">
        <v>0</v>
      </c>
      <c r="M37" s="16">
        <v>0</v>
      </c>
      <c r="N37" s="16">
        <v>0</v>
      </c>
    </row>
    <row r="38" spans="1:14" x14ac:dyDescent="0.25">
      <c r="A38" s="6" t="s">
        <v>20</v>
      </c>
      <c r="B38" s="16">
        <f t="shared" si="1"/>
        <v>105586088.80000001</v>
      </c>
      <c r="C38" s="16">
        <v>3931333.6700000004</v>
      </c>
      <c r="D38" s="16">
        <v>42748421.469999999</v>
      </c>
      <c r="E38" s="16">
        <v>2681333.67</v>
      </c>
      <c r="F38" s="16">
        <v>2606333.67</v>
      </c>
      <c r="G38" s="16">
        <v>13137332.67</v>
      </c>
      <c r="H38" s="16">
        <v>3381333.6700000004</v>
      </c>
      <c r="I38" s="16">
        <v>3231333.67</v>
      </c>
      <c r="J38" s="16">
        <v>12737332.67</v>
      </c>
      <c r="K38" s="16">
        <v>2731333.67</v>
      </c>
      <c r="L38" s="16">
        <v>2781333.67</v>
      </c>
      <c r="M38" s="16">
        <v>12737332.67</v>
      </c>
      <c r="N38" s="16">
        <v>2881333.63</v>
      </c>
    </row>
    <row r="39" spans="1:14" x14ac:dyDescent="0.25">
      <c r="A39" s="6" t="s">
        <v>51</v>
      </c>
      <c r="B39" s="16">
        <f t="shared" si="1"/>
        <v>27460500</v>
      </c>
      <c r="C39" s="16">
        <v>250000</v>
      </c>
      <c r="D39" s="16">
        <v>1350000</v>
      </c>
      <c r="E39" s="16">
        <v>5854500</v>
      </c>
      <c r="F39" s="16">
        <v>8317500</v>
      </c>
      <c r="G39" s="16">
        <v>1340000</v>
      </c>
      <c r="H39" s="16">
        <v>1317500</v>
      </c>
      <c r="I39" s="16">
        <v>1347000</v>
      </c>
      <c r="J39" s="16">
        <v>122000</v>
      </c>
      <c r="K39" s="16">
        <v>1322000</v>
      </c>
      <c r="L39" s="16">
        <v>2853000</v>
      </c>
      <c r="M39" s="16">
        <v>1362000</v>
      </c>
      <c r="N39" s="16">
        <v>2025000</v>
      </c>
    </row>
    <row r="40" spans="1:14" x14ac:dyDescent="0.25">
      <c r="A40" s="6" t="s">
        <v>52</v>
      </c>
      <c r="B40" s="16">
        <f t="shared" si="1"/>
        <v>0</v>
      </c>
      <c r="C40" s="16">
        <v>0</v>
      </c>
      <c r="D40" s="16">
        <v>0</v>
      </c>
      <c r="E40" s="16">
        <v>0</v>
      </c>
      <c r="F40" s="16">
        <v>0</v>
      </c>
      <c r="G40" s="16">
        <v>0</v>
      </c>
      <c r="H40" s="16">
        <v>0</v>
      </c>
      <c r="I40" s="16">
        <v>0</v>
      </c>
      <c r="J40" s="16">
        <v>0</v>
      </c>
      <c r="K40" s="16">
        <v>0</v>
      </c>
      <c r="L40" s="16">
        <v>0</v>
      </c>
      <c r="M40" s="16">
        <v>0</v>
      </c>
      <c r="N40" s="16">
        <v>0</v>
      </c>
    </row>
    <row r="41" spans="1:14" ht="24" x14ac:dyDescent="0.25">
      <c r="A41" s="6" t="s">
        <v>53</v>
      </c>
      <c r="B41" s="16">
        <f t="shared" si="1"/>
        <v>122000000</v>
      </c>
      <c r="C41" s="16">
        <v>10200000</v>
      </c>
      <c r="D41" s="16">
        <v>9736363.6400000006</v>
      </c>
      <c r="E41" s="16">
        <v>9736363.6400000006</v>
      </c>
      <c r="F41" s="16">
        <v>9736363.6400000006</v>
      </c>
      <c r="G41" s="16">
        <v>9736363.6400000006</v>
      </c>
      <c r="H41" s="16">
        <v>9736363.6400000006</v>
      </c>
      <c r="I41" s="16">
        <v>9736363.6400000006</v>
      </c>
      <c r="J41" s="16">
        <v>11736363.640000001</v>
      </c>
      <c r="K41" s="16">
        <v>9736363.6400000006</v>
      </c>
      <c r="L41" s="16">
        <v>9736363.6400000006</v>
      </c>
      <c r="M41" s="16">
        <v>9736363.6400000006</v>
      </c>
      <c r="N41" s="16">
        <v>12436363.6</v>
      </c>
    </row>
    <row r="42" spans="1:14" ht="24" x14ac:dyDescent="0.25">
      <c r="A42" s="6" t="s">
        <v>54</v>
      </c>
      <c r="B42" s="16">
        <f t="shared" si="1"/>
        <v>0</v>
      </c>
      <c r="C42" s="16">
        <v>0</v>
      </c>
      <c r="D42" s="16">
        <v>0</v>
      </c>
      <c r="E42" s="16">
        <v>0</v>
      </c>
      <c r="F42" s="16">
        <v>0</v>
      </c>
      <c r="G42" s="16">
        <v>0</v>
      </c>
      <c r="H42" s="16">
        <v>0</v>
      </c>
      <c r="I42" s="16">
        <v>0</v>
      </c>
      <c r="J42" s="16">
        <v>0</v>
      </c>
      <c r="K42" s="16">
        <v>0</v>
      </c>
      <c r="L42" s="16">
        <v>0</v>
      </c>
      <c r="M42" s="16">
        <v>0</v>
      </c>
      <c r="N42" s="16">
        <v>0</v>
      </c>
    </row>
    <row r="43" spans="1:14" x14ac:dyDescent="0.25">
      <c r="A43" s="6" t="s">
        <v>55</v>
      </c>
      <c r="B43" s="16">
        <f t="shared" si="1"/>
        <v>0</v>
      </c>
      <c r="C43" s="16">
        <v>0</v>
      </c>
      <c r="D43" s="16">
        <v>0</v>
      </c>
      <c r="E43" s="16">
        <v>0</v>
      </c>
      <c r="F43" s="16">
        <v>0</v>
      </c>
      <c r="G43" s="16">
        <v>0</v>
      </c>
      <c r="H43" s="16">
        <v>0</v>
      </c>
      <c r="I43" s="16">
        <v>0</v>
      </c>
      <c r="J43" s="16">
        <v>0</v>
      </c>
      <c r="K43" s="16">
        <v>0</v>
      </c>
      <c r="L43" s="16">
        <v>0</v>
      </c>
      <c r="M43" s="16">
        <v>0</v>
      </c>
      <c r="N43" s="16">
        <v>0</v>
      </c>
    </row>
    <row r="44" spans="1:14" x14ac:dyDescent="0.25">
      <c r="A44" s="6" t="s">
        <v>56</v>
      </c>
      <c r="B44" s="16">
        <f t="shared" si="1"/>
        <v>0</v>
      </c>
      <c r="C44" s="16">
        <v>0</v>
      </c>
      <c r="D44" s="16">
        <v>0</v>
      </c>
      <c r="E44" s="16">
        <v>0</v>
      </c>
      <c r="F44" s="16">
        <v>0</v>
      </c>
      <c r="G44" s="16">
        <v>0</v>
      </c>
      <c r="H44" s="16">
        <v>0</v>
      </c>
      <c r="I44" s="16">
        <v>0</v>
      </c>
      <c r="J44" s="16">
        <v>0</v>
      </c>
      <c r="K44" s="16">
        <v>0</v>
      </c>
      <c r="L44" s="16">
        <v>0</v>
      </c>
      <c r="M44" s="16">
        <v>0</v>
      </c>
      <c r="N44" s="16">
        <v>0</v>
      </c>
    </row>
    <row r="45" spans="1:14" ht="24" x14ac:dyDescent="0.25">
      <c r="A45" s="5" t="s">
        <v>57</v>
      </c>
      <c r="B45" s="15">
        <f t="shared" si="1"/>
        <v>30432707.780000001</v>
      </c>
      <c r="C45" s="15">
        <f>SUM(C46:C54)</f>
        <v>15000</v>
      </c>
      <c r="D45" s="15">
        <f t="shared" ref="D45:N45" si="6">SUM(D46:D54)</f>
        <v>28055000</v>
      </c>
      <c r="E45" s="15">
        <f t="shared" si="6"/>
        <v>1208824.18</v>
      </c>
      <c r="F45" s="15">
        <f t="shared" si="6"/>
        <v>1153883.6000000001</v>
      </c>
      <c r="G45" s="15">
        <f t="shared" si="6"/>
        <v>0</v>
      </c>
      <c r="H45" s="15">
        <f t="shared" si="6"/>
        <v>0</v>
      </c>
      <c r="I45" s="15">
        <f t="shared" si="6"/>
        <v>0</v>
      </c>
      <c r="J45" s="15">
        <f t="shared" si="6"/>
        <v>0</v>
      </c>
      <c r="K45" s="15">
        <f t="shared" si="6"/>
        <v>0</v>
      </c>
      <c r="L45" s="15">
        <f t="shared" si="6"/>
        <v>0</v>
      </c>
      <c r="M45" s="15">
        <f t="shared" si="6"/>
        <v>0</v>
      </c>
      <c r="N45" s="15">
        <f t="shared" si="6"/>
        <v>0</v>
      </c>
    </row>
    <row r="46" spans="1:14" ht="24" x14ac:dyDescent="0.25">
      <c r="A46" s="6" t="s">
        <v>58</v>
      </c>
      <c r="B46" s="16">
        <f t="shared" si="1"/>
        <v>1333883.6000000001</v>
      </c>
      <c r="C46" s="16">
        <v>15000</v>
      </c>
      <c r="D46" s="16">
        <v>1055000</v>
      </c>
      <c r="E46" s="16">
        <v>40000</v>
      </c>
      <c r="F46" s="16">
        <v>223883.6</v>
      </c>
      <c r="G46" s="16">
        <v>0</v>
      </c>
      <c r="H46" s="16">
        <v>0</v>
      </c>
      <c r="I46" s="16">
        <v>0</v>
      </c>
      <c r="J46" s="16">
        <v>0</v>
      </c>
      <c r="K46" s="16">
        <v>0</v>
      </c>
      <c r="L46" s="16">
        <v>0</v>
      </c>
      <c r="M46" s="16">
        <v>0</v>
      </c>
      <c r="N46" s="16">
        <v>0</v>
      </c>
    </row>
    <row r="47" spans="1:14" ht="24" x14ac:dyDescent="0.25">
      <c r="A47" s="6" t="s">
        <v>59</v>
      </c>
      <c r="B47" s="16">
        <f t="shared" si="1"/>
        <v>0</v>
      </c>
      <c r="C47" s="16">
        <v>0</v>
      </c>
      <c r="D47" s="16">
        <v>0</v>
      </c>
      <c r="E47" s="16">
        <v>0</v>
      </c>
      <c r="F47" s="16">
        <v>0</v>
      </c>
      <c r="G47" s="16">
        <v>0</v>
      </c>
      <c r="H47" s="16">
        <v>0</v>
      </c>
      <c r="I47" s="16">
        <v>0</v>
      </c>
      <c r="J47" s="16">
        <v>0</v>
      </c>
      <c r="K47" s="16">
        <v>0</v>
      </c>
      <c r="L47" s="16">
        <v>0</v>
      </c>
      <c r="M47" s="16">
        <v>0</v>
      </c>
      <c r="N47" s="16">
        <v>0</v>
      </c>
    </row>
    <row r="48" spans="1:14" ht="24" x14ac:dyDescent="0.25">
      <c r="A48" s="6" t="s">
        <v>60</v>
      </c>
      <c r="B48" s="16">
        <f t="shared" si="1"/>
        <v>0</v>
      </c>
      <c r="C48" s="16">
        <v>0</v>
      </c>
      <c r="D48" s="16">
        <v>0</v>
      </c>
      <c r="E48" s="16">
        <v>0</v>
      </c>
      <c r="F48" s="16">
        <v>0</v>
      </c>
      <c r="G48" s="16">
        <v>0</v>
      </c>
      <c r="H48" s="16">
        <v>0</v>
      </c>
      <c r="I48" s="16">
        <v>0</v>
      </c>
      <c r="J48" s="16">
        <v>0</v>
      </c>
      <c r="K48" s="16">
        <v>0</v>
      </c>
      <c r="L48" s="16">
        <v>0</v>
      </c>
      <c r="M48" s="16">
        <v>0</v>
      </c>
      <c r="N48" s="16">
        <v>0</v>
      </c>
    </row>
    <row r="49" spans="1:14" ht="24" x14ac:dyDescent="0.25">
      <c r="A49" s="6" t="s">
        <v>61</v>
      </c>
      <c r="B49" s="16">
        <f t="shared" si="1"/>
        <v>17040000</v>
      </c>
      <c r="C49" s="16">
        <v>0</v>
      </c>
      <c r="D49" s="16">
        <v>15000000</v>
      </c>
      <c r="E49" s="16">
        <v>1110000</v>
      </c>
      <c r="F49" s="16">
        <v>930000</v>
      </c>
      <c r="G49" s="16">
        <v>0</v>
      </c>
      <c r="H49" s="16">
        <v>0</v>
      </c>
      <c r="I49" s="16">
        <v>0</v>
      </c>
      <c r="J49" s="16">
        <v>0</v>
      </c>
      <c r="K49" s="16">
        <v>0</v>
      </c>
      <c r="L49" s="16">
        <v>0</v>
      </c>
      <c r="M49" s="16">
        <v>0</v>
      </c>
      <c r="N49" s="16">
        <v>0</v>
      </c>
    </row>
    <row r="50" spans="1:14" x14ac:dyDescent="0.25">
      <c r="A50" s="6" t="s">
        <v>62</v>
      </c>
      <c r="B50" s="16">
        <f t="shared" si="1"/>
        <v>0</v>
      </c>
      <c r="C50" s="16">
        <v>0</v>
      </c>
      <c r="D50" s="16">
        <v>0</v>
      </c>
      <c r="E50" s="16">
        <v>0</v>
      </c>
      <c r="F50" s="16">
        <v>0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  <c r="L50" s="16">
        <v>0</v>
      </c>
      <c r="M50" s="16">
        <v>0</v>
      </c>
      <c r="N50" s="16">
        <v>0</v>
      </c>
    </row>
    <row r="51" spans="1:14" ht="24" x14ac:dyDescent="0.25">
      <c r="A51" s="6" t="s">
        <v>63</v>
      </c>
      <c r="B51" s="16">
        <f t="shared" si="1"/>
        <v>12058824.18</v>
      </c>
      <c r="C51" s="16">
        <v>0</v>
      </c>
      <c r="D51" s="16">
        <v>12000000</v>
      </c>
      <c r="E51" s="16">
        <v>58824.180000000008</v>
      </c>
      <c r="F51" s="16">
        <v>0</v>
      </c>
      <c r="G51" s="16">
        <v>0</v>
      </c>
      <c r="H51" s="16">
        <v>0</v>
      </c>
      <c r="I51" s="16">
        <v>0</v>
      </c>
      <c r="J51" s="16">
        <v>0</v>
      </c>
      <c r="K51" s="16">
        <v>0</v>
      </c>
      <c r="L51" s="16">
        <v>0</v>
      </c>
      <c r="M51" s="16">
        <v>0</v>
      </c>
      <c r="N51" s="16">
        <v>0</v>
      </c>
    </row>
    <row r="52" spans="1:14" x14ac:dyDescent="0.25">
      <c r="A52" s="6" t="s">
        <v>64</v>
      </c>
      <c r="B52" s="16">
        <f t="shared" si="1"/>
        <v>0</v>
      </c>
      <c r="C52" s="16">
        <v>0</v>
      </c>
      <c r="D52" s="16">
        <v>0</v>
      </c>
      <c r="E52" s="16">
        <v>0</v>
      </c>
      <c r="F52" s="16">
        <v>0</v>
      </c>
      <c r="G52" s="16">
        <v>0</v>
      </c>
      <c r="H52" s="16">
        <v>0</v>
      </c>
      <c r="I52" s="16">
        <v>0</v>
      </c>
      <c r="J52" s="16">
        <v>0</v>
      </c>
      <c r="K52" s="16">
        <v>0</v>
      </c>
      <c r="L52" s="16">
        <v>0</v>
      </c>
      <c r="M52" s="16">
        <v>0</v>
      </c>
      <c r="N52" s="16">
        <v>0</v>
      </c>
    </row>
    <row r="53" spans="1:14" x14ac:dyDescent="0.25">
      <c r="A53" s="6" t="s">
        <v>65</v>
      </c>
      <c r="B53" s="16">
        <f t="shared" si="1"/>
        <v>0</v>
      </c>
      <c r="C53" s="16">
        <v>0</v>
      </c>
      <c r="D53" s="16">
        <v>0</v>
      </c>
      <c r="E53" s="16">
        <v>0</v>
      </c>
      <c r="F53" s="16">
        <v>0</v>
      </c>
      <c r="G53" s="16">
        <v>0</v>
      </c>
      <c r="H53" s="16">
        <v>0</v>
      </c>
      <c r="I53" s="16">
        <v>0</v>
      </c>
      <c r="J53" s="16">
        <v>0</v>
      </c>
      <c r="K53" s="16">
        <v>0</v>
      </c>
      <c r="L53" s="16">
        <v>0</v>
      </c>
      <c r="M53" s="16">
        <v>0</v>
      </c>
      <c r="N53" s="16">
        <v>0</v>
      </c>
    </row>
    <row r="54" spans="1:14" x14ac:dyDescent="0.25">
      <c r="A54" s="6" t="s">
        <v>66</v>
      </c>
      <c r="B54" s="16">
        <f t="shared" si="1"/>
        <v>0</v>
      </c>
      <c r="C54" s="16">
        <v>0</v>
      </c>
      <c r="D54" s="16">
        <v>0</v>
      </c>
      <c r="E54" s="16">
        <v>0</v>
      </c>
      <c r="F54" s="16">
        <v>0</v>
      </c>
      <c r="G54" s="16">
        <v>0</v>
      </c>
      <c r="H54" s="16">
        <v>0</v>
      </c>
      <c r="I54" s="16">
        <v>0</v>
      </c>
      <c r="J54" s="16">
        <v>0</v>
      </c>
      <c r="K54" s="16">
        <v>0</v>
      </c>
      <c r="L54" s="16">
        <v>0</v>
      </c>
      <c r="M54" s="16">
        <v>0</v>
      </c>
      <c r="N54" s="16">
        <v>0</v>
      </c>
    </row>
    <row r="55" spans="1:14" x14ac:dyDescent="0.25">
      <c r="A55" s="5" t="s">
        <v>67</v>
      </c>
      <c r="B55" s="15">
        <f t="shared" si="1"/>
        <v>403613164.75999999</v>
      </c>
      <c r="C55" s="15">
        <f>SUM(C56:C58)</f>
        <v>0</v>
      </c>
      <c r="D55" s="15">
        <f t="shared" ref="D55:N55" si="7">SUM(D56:D58)</f>
        <v>0</v>
      </c>
      <c r="E55" s="15">
        <f t="shared" si="7"/>
        <v>8250000</v>
      </c>
      <c r="F55" s="15">
        <f t="shared" si="7"/>
        <v>33642095.229999997</v>
      </c>
      <c r="G55" s="15">
        <f t="shared" si="7"/>
        <v>63187703.719999999</v>
      </c>
      <c r="H55" s="15">
        <f t="shared" si="7"/>
        <v>67716074.989999995</v>
      </c>
      <c r="I55" s="15">
        <f t="shared" si="7"/>
        <v>60748926.460000001</v>
      </c>
      <c r="J55" s="15">
        <f t="shared" si="7"/>
        <v>52017353.789999999</v>
      </c>
      <c r="K55" s="15">
        <f t="shared" si="7"/>
        <v>57646197.030000001</v>
      </c>
      <c r="L55" s="15">
        <f t="shared" si="7"/>
        <v>45881454.019999996</v>
      </c>
      <c r="M55" s="15">
        <f t="shared" si="7"/>
        <v>14523359.52</v>
      </c>
      <c r="N55" s="15">
        <f t="shared" si="7"/>
        <v>0</v>
      </c>
    </row>
    <row r="56" spans="1:14" ht="24" x14ac:dyDescent="0.25">
      <c r="A56" s="6" t="s">
        <v>68</v>
      </c>
      <c r="B56" s="16">
        <f t="shared" si="1"/>
        <v>343199568.09999996</v>
      </c>
      <c r="C56" s="16">
        <v>0</v>
      </c>
      <c r="D56" s="16">
        <v>0</v>
      </c>
      <c r="E56" s="16">
        <v>8250000</v>
      </c>
      <c r="F56" s="16">
        <v>28955342</v>
      </c>
      <c r="G56" s="16">
        <v>54343940.279999994</v>
      </c>
      <c r="H56" s="16">
        <v>49381034.469999999</v>
      </c>
      <c r="I56" s="16">
        <v>44569356.07</v>
      </c>
      <c r="J56" s="16">
        <v>41174787.149999999</v>
      </c>
      <c r="K56" s="16">
        <v>56774252.770000003</v>
      </c>
      <c r="L56" s="16">
        <v>45227495.839999996</v>
      </c>
      <c r="M56" s="16">
        <v>14523359.52</v>
      </c>
      <c r="N56" s="16">
        <v>0</v>
      </c>
    </row>
    <row r="57" spans="1:14" x14ac:dyDescent="0.25">
      <c r="A57" s="6" t="s">
        <v>69</v>
      </c>
      <c r="B57" s="16">
        <f t="shared" si="1"/>
        <v>60413596.659999996</v>
      </c>
      <c r="C57" s="16">
        <v>0</v>
      </c>
      <c r="D57" s="16">
        <v>0</v>
      </c>
      <c r="E57" s="16">
        <v>0</v>
      </c>
      <c r="F57" s="16">
        <v>4686753.2299999995</v>
      </c>
      <c r="G57" s="16">
        <v>8843763.4400000013</v>
      </c>
      <c r="H57" s="16">
        <v>18335040.52</v>
      </c>
      <c r="I57" s="16">
        <v>16179570.390000001</v>
      </c>
      <c r="J57" s="16">
        <v>10842566.640000001</v>
      </c>
      <c r="K57" s="16">
        <v>871944.26</v>
      </c>
      <c r="L57" s="16">
        <v>653958.17999999993</v>
      </c>
      <c r="M57" s="16">
        <v>0</v>
      </c>
      <c r="N57" s="16">
        <v>0</v>
      </c>
    </row>
    <row r="58" spans="1:14" ht="24" x14ac:dyDescent="0.25">
      <c r="A58" s="6" t="s">
        <v>70</v>
      </c>
      <c r="B58" s="16">
        <f t="shared" si="1"/>
        <v>0</v>
      </c>
      <c r="C58" s="16">
        <v>0</v>
      </c>
      <c r="D58" s="16">
        <v>0</v>
      </c>
      <c r="E58" s="16">
        <v>0</v>
      </c>
      <c r="F58" s="16">
        <v>0</v>
      </c>
      <c r="G58" s="16">
        <v>0</v>
      </c>
      <c r="H58" s="16">
        <v>0</v>
      </c>
      <c r="I58" s="16">
        <v>0</v>
      </c>
      <c r="J58" s="16">
        <v>0</v>
      </c>
      <c r="K58" s="16">
        <v>0</v>
      </c>
      <c r="L58" s="16">
        <v>0</v>
      </c>
      <c r="M58" s="16">
        <v>0</v>
      </c>
      <c r="N58" s="16">
        <v>0</v>
      </c>
    </row>
    <row r="59" spans="1:14" ht="24" x14ac:dyDescent="0.25">
      <c r="A59" s="5" t="s">
        <v>71</v>
      </c>
      <c r="B59" s="15">
        <f t="shared" si="1"/>
        <v>0</v>
      </c>
      <c r="C59" s="15">
        <f>SUM(C60:C66)</f>
        <v>0</v>
      </c>
      <c r="D59" s="15">
        <f t="shared" ref="D59:N59" si="8">SUM(D60:D66)</f>
        <v>0</v>
      </c>
      <c r="E59" s="15">
        <f t="shared" si="8"/>
        <v>0</v>
      </c>
      <c r="F59" s="15">
        <f t="shared" si="8"/>
        <v>0</v>
      </c>
      <c r="G59" s="15">
        <f t="shared" si="8"/>
        <v>0</v>
      </c>
      <c r="H59" s="15">
        <f t="shared" si="8"/>
        <v>0</v>
      </c>
      <c r="I59" s="15">
        <f t="shared" si="8"/>
        <v>0</v>
      </c>
      <c r="J59" s="15">
        <f t="shared" si="8"/>
        <v>0</v>
      </c>
      <c r="K59" s="15">
        <f t="shared" si="8"/>
        <v>0</v>
      </c>
      <c r="L59" s="15">
        <f t="shared" si="8"/>
        <v>0</v>
      </c>
      <c r="M59" s="15">
        <f t="shared" si="8"/>
        <v>0</v>
      </c>
      <c r="N59" s="15">
        <f t="shared" si="8"/>
        <v>0</v>
      </c>
    </row>
    <row r="60" spans="1:14" ht="24" x14ac:dyDescent="0.25">
      <c r="A60" s="6" t="s">
        <v>72</v>
      </c>
      <c r="B60" s="16">
        <f t="shared" si="1"/>
        <v>0</v>
      </c>
      <c r="C60" s="16">
        <v>0</v>
      </c>
      <c r="D60" s="16">
        <v>0</v>
      </c>
      <c r="E60" s="16">
        <v>0</v>
      </c>
      <c r="F60" s="16">
        <v>0</v>
      </c>
      <c r="G60" s="16">
        <v>0</v>
      </c>
      <c r="H60" s="16">
        <v>0</v>
      </c>
      <c r="I60" s="16">
        <v>0</v>
      </c>
      <c r="J60" s="16">
        <v>0</v>
      </c>
      <c r="K60" s="16">
        <v>0</v>
      </c>
      <c r="L60" s="16">
        <v>0</v>
      </c>
      <c r="M60" s="16">
        <v>0</v>
      </c>
      <c r="N60" s="16">
        <v>0</v>
      </c>
    </row>
    <row r="61" spans="1:14" ht="24" x14ac:dyDescent="0.25">
      <c r="A61" s="6" t="s">
        <v>73</v>
      </c>
      <c r="B61" s="16">
        <f t="shared" si="1"/>
        <v>0</v>
      </c>
      <c r="C61" s="16">
        <v>0</v>
      </c>
      <c r="D61" s="16">
        <v>0</v>
      </c>
      <c r="E61" s="16">
        <v>0</v>
      </c>
      <c r="F61" s="16">
        <v>0</v>
      </c>
      <c r="G61" s="16">
        <v>0</v>
      </c>
      <c r="H61" s="16">
        <v>0</v>
      </c>
      <c r="I61" s="16">
        <v>0</v>
      </c>
      <c r="J61" s="16">
        <v>0</v>
      </c>
      <c r="K61" s="16">
        <v>0</v>
      </c>
      <c r="L61" s="16">
        <v>0</v>
      </c>
      <c r="M61" s="16">
        <v>0</v>
      </c>
      <c r="N61" s="16">
        <v>0</v>
      </c>
    </row>
    <row r="62" spans="1:14" x14ac:dyDescent="0.25">
      <c r="A62" s="6" t="s">
        <v>74</v>
      </c>
      <c r="B62" s="16">
        <f t="shared" si="1"/>
        <v>0</v>
      </c>
      <c r="C62" s="16">
        <v>0</v>
      </c>
      <c r="D62" s="16">
        <v>0</v>
      </c>
      <c r="E62" s="16">
        <v>0</v>
      </c>
      <c r="F62" s="16">
        <v>0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  <c r="M62" s="16">
        <v>0</v>
      </c>
      <c r="N62" s="16">
        <v>0</v>
      </c>
    </row>
    <row r="63" spans="1:14" x14ac:dyDescent="0.25">
      <c r="A63" s="6" t="s">
        <v>75</v>
      </c>
      <c r="B63" s="16">
        <f t="shared" si="1"/>
        <v>0</v>
      </c>
      <c r="C63" s="16">
        <v>0</v>
      </c>
      <c r="D63" s="16">
        <v>0</v>
      </c>
      <c r="E63" s="16">
        <v>0</v>
      </c>
      <c r="F63" s="16">
        <v>0</v>
      </c>
      <c r="G63" s="16">
        <v>0</v>
      </c>
      <c r="H63" s="16">
        <v>0</v>
      </c>
      <c r="I63" s="16">
        <v>0</v>
      </c>
      <c r="J63" s="16">
        <v>0</v>
      </c>
      <c r="K63" s="16">
        <v>0</v>
      </c>
      <c r="L63" s="16">
        <v>0</v>
      </c>
      <c r="M63" s="16">
        <v>0</v>
      </c>
      <c r="N63" s="16">
        <v>0</v>
      </c>
    </row>
    <row r="64" spans="1:14" ht="24" x14ac:dyDescent="0.25">
      <c r="A64" s="6" t="s">
        <v>76</v>
      </c>
      <c r="B64" s="16">
        <f t="shared" si="1"/>
        <v>0</v>
      </c>
      <c r="C64" s="16">
        <v>0</v>
      </c>
      <c r="D64" s="16">
        <v>0</v>
      </c>
      <c r="E64" s="16">
        <v>0</v>
      </c>
      <c r="F64" s="16">
        <v>0</v>
      </c>
      <c r="G64" s="16">
        <v>0</v>
      </c>
      <c r="H64" s="16">
        <v>0</v>
      </c>
      <c r="I64" s="16">
        <v>0</v>
      </c>
      <c r="J64" s="16">
        <v>0</v>
      </c>
      <c r="K64" s="16">
        <v>0</v>
      </c>
      <c r="L64" s="16">
        <v>0</v>
      </c>
      <c r="M64" s="16">
        <v>0</v>
      </c>
      <c r="N64" s="16">
        <v>0</v>
      </c>
    </row>
    <row r="65" spans="1:14" x14ac:dyDescent="0.25">
      <c r="A65" s="6" t="s">
        <v>77</v>
      </c>
      <c r="B65" s="16">
        <f t="shared" si="1"/>
        <v>0</v>
      </c>
      <c r="C65" s="16">
        <v>0</v>
      </c>
      <c r="D65" s="16">
        <v>0</v>
      </c>
      <c r="E65" s="16">
        <v>0</v>
      </c>
      <c r="F65" s="16">
        <v>0</v>
      </c>
      <c r="G65" s="16">
        <v>0</v>
      </c>
      <c r="H65" s="16">
        <v>0</v>
      </c>
      <c r="I65" s="16">
        <v>0</v>
      </c>
      <c r="J65" s="16">
        <v>0</v>
      </c>
      <c r="K65" s="16">
        <v>0</v>
      </c>
      <c r="L65" s="16">
        <v>0</v>
      </c>
      <c r="M65" s="16">
        <v>0</v>
      </c>
      <c r="N65" s="16">
        <v>0</v>
      </c>
    </row>
    <row r="66" spans="1:14" ht="24" x14ac:dyDescent="0.25">
      <c r="A66" s="6" t="s">
        <v>78</v>
      </c>
      <c r="B66" s="16">
        <f t="shared" si="1"/>
        <v>0</v>
      </c>
      <c r="C66" s="16">
        <v>0</v>
      </c>
      <c r="D66" s="16">
        <v>0</v>
      </c>
      <c r="E66" s="16">
        <v>0</v>
      </c>
      <c r="F66" s="16">
        <v>0</v>
      </c>
      <c r="G66" s="16">
        <v>0</v>
      </c>
      <c r="H66" s="16">
        <v>0</v>
      </c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</row>
    <row r="67" spans="1:14" x14ac:dyDescent="0.25">
      <c r="A67" s="5" t="s">
        <v>14</v>
      </c>
      <c r="B67" s="15">
        <f t="shared" si="1"/>
        <v>0</v>
      </c>
      <c r="C67" s="15">
        <v>0</v>
      </c>
      <c r="D67" s="15">
        <v>0</v>
      </c>
      <c r="E67" s="15">
        <v>0</v>
      </c>
      <c r="F67" s="15">
        <v>0</v>
      </c>
      <c r="G67" s="15">
        <v>0</v>
      </c>
      <c r="H67" s="15">
        <v>0</v>
      </c>
      <c r="I67" s="15">
        <v>0</v>
      </c>
      <c r="J67" s="15">
        <v>0</v>
      </c>
      <c r="K67" s="15">
        <v>0</v>
      </c>
      <c r="L67" s="15">
        <v>0</v>
      </c>
      <c r="M67" s="15">
        <v>0</v>
      </c>
      <c r="N67" s="15">
        <v>0</v>
      </c>
    </row>
    <row r="68" spans="1:14" x14ac:dyDescent="0.25">
      <c r="A68" s="6" t="s">
        <v>15</v>
      </c>
      <c r="B68" s="16">
        <f t="shared" si="1"/>
        <v>0</v>
      </c>
      <c r="C68" s="16">
        <v>0</v>
      </c>
      <c r="D68" s="16">
        <v>0</v>
      </c>
      <c r="E68" s="16">
        <v>0</v>
      </c>
      <c r="F68" s="16">
        <v>0</v>
      </c>
      <c r="G68" s="16">
        <v>0</v>
      </c>
      <c r="H68" s="16">
        <v>0</v>
      </c>
      <c r="I68" s="16">
        <v>0</v>
      </c>
      <c r="J68" s="16">
        <v>0</v>
      </c>
      <c r="K68" s="16">
        <v>0</v>
      </c>
      <c r="L68" s="16">
        <v>0</v>
      </c>
      <c r="M68" s="16">
        <v>0</v>
      </c>
      <c r="N68" s="16">
        <v>0</v>
      </c>
    </row>
    <row r="69" spans="1:14" x14ac:dyDescent="0.25">
      <c r="A69" s="6" t="s">
        <v>79</v>
      </c>
      <c r="B69" s="16">
        <f t="shared" si="1"/>
        <v>0</v>
      </c>
      <c r="C69" s="16">
        <v>0</v>
      </c>
      <c r="D69" s="16">
        <v>0</v>
      </c>
      <c r="E69" s="16">
        <v>0</v>
      </c>
      <c r="F69" s="16">
        <v>0</v>
      </c>
      <c r="G69" s="16">
        <v>0</v>
      </c>
      <c r="H69" s="16">
        <v>0</v>
      </c>
      <c r="I69" s="16">
        <v>0</v>
      </c>
      <c r="J69" s="16">
        <v>0</v>
      </c>
      <c r="K69" s="16">
        <v>0</v>
      </c>
      <c r="L69" s="16">
        <v>0</v>
      </c>
      <c r="M69" s="16">
        <v>0</v>
      </c>
      <c r="N69" s="16">
        <v>0</v>
      </c>
    </row>
    <row r="70" spans="1:14" x14ac:dyDescent="0.25">
      <c r="A70" s="6" t="s">
        <v>16</v>
      </c>
      <c r="B70" s="16">
        <f t="shared" si="1"/>
        <v>0</v>
      </c>
      <c r="C70" s="16">
        <v>0</v>
      </c>
      <c r="D70" s="16">
        <v>0</v>
      </c>
      <c r="E70" s="16">
        <v>0</v>
      </c>
      <c r="F70" s="16">
        <v>0</v>
      </c>
      <c r="G70" s="16">
        <v>0</v>
      </c>
      <c r="H70" s="16">
        <v>0</v>
      </c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</row>
    <row r="71" spans="1:14" x14ac:dyDescent="0.25">
      <c r="A71" s="5" t="s">
        <v>80</v>
      </c>
      <c r="B71" s="15">
        <f t="shared" ref="B71:B78" si="9">SUM(C71:N71)</f>
        <v>113803194.46000004</v>
      </c>
      <c r="C71" s="15">
        <f>SUM(C72:C78)</f>
        <v>56838233.369999997</v>
      </c>
      <c r="D71" s="15">
        <f t="shared" ref="D71:N71" si="10">SUM(D72:D78)</f>
        <v>28582627.34</v>
      </c>
      <c r="E71" s="15">
        <f t="shared" si="10"/>
        <v>11838233.370000001</v>
      </c>
      <c r="F71" s="15">
        <f t="shared" si="10"/>
        <v>1838233.37</v>
      </c>
      <c r="G71" s="15">
        <f t="shared" si="10"/>
        <v>1838233.37</v>
      </c>
      <c r="H71" s="15">
        <f t="shared" si="10"/>
        <v>1838233.37</v>
      </c>
      <c r="I71" s="15">
        <f t="shared" si="10"/>
        <v>1838233.37</v>
      </c>
      <c r="J71" s="15">
        <f t="shared" si="10"/>
        <v>1838233.37</v>
      </c>
      <c r="K71" s="15">
        <f t="shared" si="10"/>
        <v>1838233.37</v>
      </c>
      <c r="L71" s="15">
        <f t="shared" si="10"/>
        <v>1838233.37</v>
      </c>
      <c r="M71" s="15">
        <f t="shared" si="10"/>
        <v>1838233.37</v>
      </c>
      <c r="N71" s="15">
        <f t="shared" si="10"/>
        <v>1838233.42</v>
      </c>
    </row>
    <row r="72" spans="1:14" ht="24" x14ac:dyDescent="0.25">
      <c r="A72" s="6" t="s">
        <v>81</v>
      </c>
      <c r="B72" s="16">
        <f t="shared" si="9"/>
        <v>8262859.1199999992</v>
      </c>
      <c r="C72" s="16">
        <v>688571.59000000008</v>
      </c>
      <c r="D72" s="16">
        <v>688571.59000000008</v>
      </c>
      <c r="E72" s="16">
        <v>688571.59000000008</v>
      </c>
      <c r="F72" s="16">
        <v>688571.59000000008</v>
      </c>
      <c r="G72" s="16">
        <v>688571.59000000008</v>
      </c>
      <c r="H72" s="16">
        <v>688571.59000000008</v>
      </c>
      <c r="I72" s="16">
        <v>688571.59000000008</v>
      </c>
      <c r="J72" s="16">
        <v>688571.59000000008</v>
      </c>
      <c r="K72" s="16">
        <v>688571.59000000008</v>
      </c>
      <c r="L72" s="16">
        <v>688571.59000000008</v>
      </c>
      <c r="M72" s="16">
        <v>688571.59000000008</v>
      </c>
      <c r="N72" s="16">
        <v>688571.63</v>
      </c>
    </row>
    <row r="73" spans="1:14" x14ac:dyDescent="0.25">
      <c r="A73" s="6" t="s">
        <v>82</v>
      </c>
      <c r="B73" s="16">
        <f t="shared" si="9"/>
        <v>13795941.369999997</v>
      </c>
      <c r="C73" s="16">
        <v>1149661.78</v>
      </c>
      <c r="D73" s="16">
        <v>1149661.78</v>
      </c>
      <c r="E73" s="16">
        <v>1149661.78</v>
      </c>
      <c r="F73" s="16">
        <v>1149661.78</v>
      </c>
      <c r="G73" s="16">
        <v>1149661.78</v>
      </c>
      <c r="H73" s="16">
        <v>1149661.78</v>
      </c>
      <c r="I73" s="16">
        <v>1149661.78</v>
      </c>
      <c r="J73" s="16">
        <v>1149661.78</v>
      </c>
      <c r="K73" s="16">
        <v>1149661.78</v>
      </c>
      <c r="L73" s="16">
        <v>1149661.78</v>
      </c>
      <c r="M73" s="16">
        <v>1149661.78</v>
      </c>
      <c r="N73" s="16">
        <v>1149661.79</v>
      </c>
    </row>
    <row r="74" spans="1:14" ht="24" x14ac:dyDescent="0.25">
      <c r="A74" s="6" t="s">
        <v>83</v>
      </c>
      <c r="B74" s="16">
        <f t="shared" si="9"/>
        <v>0</v>
      </c>
      <c r="C74" s="16">
        <v>0</v>
      </c>
      <c r="D74" s="16">
        <v>0</v>
      </c>
      <c r="E74" s="16">
        <v>0</v>
      </c>
      <c r="F74" s="16">
        <v>0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</row>
    <row r="75" spans="1:14" x14ac:dyDescent="0.25">
      <c r="A75" s="6" t="s">
        <v>84</v>
      </c>
      <c r="B75" s="16">
        <f t="shared" si="9"/>
        <v>0</v>
      </c>
      <c r="C75" s="16">
        <v>0</v>
      </c>
      <c r="D75" s="16">
        <v>0</v>
      </c>
      <c r="E75" s="16">
        <v>0</v>
      </c>
      <c r="F75" s="16">
        <v>0</v>
      </c>
      <c r="G75" s="16"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</row>
    <row r="76" spans="1:14" x14ac:dyDescent="0.25">
      <c r="A76" s="6" t="s">
        <v>85</v>
      </c>
      <c r="B76" s="16">
        <f t="shared" si="9"/>
        <v>0</v>
      </c>
      <c r="C76" s="16">
        <v>0</v>
      </c>
      <c r="D76" s="16">
        <v>0</v>
      </c>
      <c r="E76" s="16">
        <v>0</v>
      </c>
      <c r="F76" s="16">
        <v>0</v>
      </c>
      <c r="G76" s="16">
        <v>0</v>
      </c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</row>
    <row r="77" spans="1:14" x14ac:dyDescent="0.25">
      <c r="A77" s="6" t="s">
        <v>86</v>
      </c>
      <c r="B77" s="16">
        <f t="shared" si="9"/>
        <v>0</v>
      </c>
      <c r="C77" s="16">
        <v>0</v>
      </c>
      <c r="D77" s="16">
        <v>0</v>
      </c>
      <c r="E77" s="16">
        <v>0</v>
      </c>
      <c r="F77" s="16">
        <v>0</v>
      </c>
      <c r="G77" s="16">
        <v>0</v>
      </c>
      <c r="H77" s="16">
        <v>0</v>
      </c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</row>
    <row r="78" spans="1:14" ht="24.75" thickBot="1" x14ac:dyDescent="0.3">
      <c r="A78" s="6" t="s">
        <v>87</v>
      </c>
      <c r="B78" s="16">
        <f t="shared" si="9"/>
        <v>91744393.969999999</v>
      </c>
      <c r="C78" s="17">
        <v>55000000</v>
      </c>
      <c r="D78" s="17">
        <v>26744393.969999999</v>
      </c>
      <c r="E78" s="17">
        <v>10000000</v>
      </c>
      <c r="F78" s="17">
        <v>0</v>
      </c>
      <c r="G78" s="17">
        <v>0</v>
      </c>
      <c r="H78" s="17">
        <v>0</v>
      </c>
      <c r="I78" s="17">
        <v>0</v>
      </c>
      <c r="J78" s="17">
        <v>0</v>
      </c>
      <c r="K78" s="17">
        <v>0</v>
      </c>
      <c r="L78" s="17">
        <v>0</v>
      </c>
      <c r="M78" s="17">
        <v>0</v>
      </c>
      <c r="N78" s="18">
        <v>0</v>
      </c>
    </row>
  </sheetData>
  <mergeCells count="3">
    <mergeCell ref="A3:N3"/>
    <mergeCell ref="A4:N4"/>
    <mergeCell ref="A1:N1"/>
  </mergeCells>
  <pageMargins left="0.43307086614173229" right="0.11811023622047245" top="0.55118110236220474" bottom="0.35433070866141736" header="0.31496062992125984" footer="0.31496062992125984"/>
  <pageSetup scale="65" orientation="landscape" r:id="rId1"/>
  <rowBreaks count="1" manualBreakCount="1">
    <brk id="36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2023</vt:lpstr>
    </vt:vector>
  </TitlesOfParts>
  <Company>Windows 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WinuE</dc:creator>
  <cp:lastModifiedBy>Admin</cp:lastModifiedBy>
  <cp:lastPrinted>2019-05-10T14:59:34Z</cp:lastPrinted>
  <dcterms:created xsi:type="dcterms:W3CDTF">2013-08-12T18:00:51Z</dcterms:created>
  <dcterms:modified xsi:type="dcterms:W3CDTF">2023-05-19T15:48:44Z</dcterms:modified>
</cp:coreProperties>
</file>